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95" windowWidth="15000" windowHeight="10710"/>
  </bookViews>
  <sheets>
    <sheet name="Krankheitsliste" sheetId="1" r:id="rId1"/>
    <sheet name="Auswahlkrankheiten" sheetId="7" r:id="rId2"/>
    <sheet name="Änderungen AJ2020 zu AJ2017" sheetId="3" r:id="rId3"/>
    <sheet name="Schwellenwertprüfung" sheetId="5" r:id="rId4"/>
    <sheet name="Perzentilranking" sheetId="6" r:id="rId5"/>
  </sheets>
  <externalReferences>
    <externalReference r:id="rId6"/>
  </externalReferences>
  <definedNames>
    <definedName name="_xlnm._FilterDatabase" localSheetId="2" hidden="1">'Änderungen AJ2020 zu AJ2017'!#REF!</definedName>
    <definedName name="_xlnm._FilterDatabase" localSheetId="0" hidden="1">Krankheitsliste!$A$3:$X$350</definedName>
    <definedName name="_xlnm.Print_Titles" localSheetId="1">Auswahlkrankheiten!$2:$2</definedName>
    <definedName name="_xlnm.Print_Titles" localSheetId="0">Krankheitsliste!$1:$3</definedName>
    <definedName name="_xlnm.Print_Titles" localSheetId="4">Perzentilranking!$1:$1</definedName>
    <definedName name="SCHWARZ_ROT_LISTE">Krankheitsliste!$A$4:$W$350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1" i="1" l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<sst xmlns="http://schemas.openxmlformats.org/spreadsheetml/2006/main" count="817" uniqueCount="411">
  <si>
    <t>Schwerwiegend</t>
  </si>
  <si>
    <t>Chronisch</t>
  </si>
  <si>
    <t>Schwellenwert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</si>
  <si>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</si>
  <si>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</si>
  <si>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</si>
  <si>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</si>
  <si>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</si>
  <si>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</si>
  <si>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</si>
  <si>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</si>
  <si>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</si>
  <si>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</si>
  <si>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</si>
  <si>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</si>
  <si>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</si>
  <si>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</si>
  <si>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</si>
  <si>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</si>
  <si>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</si>
  <si>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</si>
  <si>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Auswahlkriterien erfüllt aber Schwellenwertprüfung nicht bestanden !!!</t>
  </si>
  <si>
    <t>Weggefallene Krankheiten:</t>
  </si>
  <si>
    <t>Rang</t>
  </si>
  <si>
    <t xml:space="preserve">Erwartete Mehrkosten
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</si>
  <si>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</si>
  <si>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</si>
  <si>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</si>
  <si>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</si>
  <si>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</si>
  <si>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t>Wurzel(VJ) * Beta</t>
  </si>
  <si>
    <t>Pztl.
Wurzel(VJ) * Beta</t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</si>
  <si>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</si>
  <si>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</si>
  <si>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</si>
  <si>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</si>
  <si>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</si>
  <si>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</si>
  <si>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</si>
  <si>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</si>
  <si>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</si>
  <si>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</si>
  <si>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</si>
  <si>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</si>
  <si>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</si>
  <si>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</si>
  <si>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</si>
  <si>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</si>
  <si>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</si>
  <si>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</si>
  <si>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</si>
  <si>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</si>
  <si>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</si>
  <si>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</si>
  <si>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</si>
  <si>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</si>
  <si>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</si>
  <si>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</si>
  <si>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</si>
  <si>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</si>
  <si>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</si>
  <si>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</si>
  <si>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</si>
  <si>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</si>
  <si>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</si>
  <si>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</si>
  <si>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</si>
  <si>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</si>
  <si>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</si>
  <si>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</si>
  <si>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</si>
  <si>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</si>
  <si>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</si>
  <si>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</si>
  <si>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</si>
  <si>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</si>
  <si>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</si>
  <si>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</si>
  <si>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</si>
  <si>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</si>
  <si>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</si>
  <si>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</si>
  <si>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</si>
  <si>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</si>
  <si>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</si>
  <si>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</si>
  <si>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</si>
  <si>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</si>
  <si>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</si>
  <si>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</si>
  <si>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</si>
  <si>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</si>
  <si>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</si>
  <si>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</si>
  <si>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</si>
  <si>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</si>
  <si>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</si>
  <si>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</si>
  <si>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</si>
  <si>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</si>
  <si>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</si>
  <si>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</si>
  <si>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</si>
  <si>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</si>
  <si>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</si>
  <si>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</si>
  <si>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</si>
  <si>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</si>
  <si>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</si>
  <si>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</si>
  <si>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</si>
  <si>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</si>
  <si>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</si>
  <si>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</si>
  <si>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</si>
  <si>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</si>
  <si>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</si>
  <si>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</si>
  <si>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</si>
  <si>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</si>
  <si>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</si>
  <si>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</si>
  <si>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</si>
  <si>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</si>
  <si>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</si>
  <si>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</si>
  <si>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</si>
  <si>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</si>
  <si>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</si>
  <si>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</si>
  <si>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</si>
  <si>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</si>
  <si>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</si>
  <si>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</si>
  <si>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</si>
  <si>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</si>
  <si>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</si>
  <si>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</si>
  <si>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</si>
  <si>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Erkrankungen / Läsionen von Nervenwurzeln / Plexus</t>
  </si>
  <si>
    <t>(Mono)neuropathien</t>
  </si>
  <si>
    <t>Nervenverletzungen, exkl. Verletzungen des Rückenmarks und des Gehirns</t>
  </si>
  <si>
    <t>Neuropathien</t>
  </si>
  <si>
    <t>Myopathien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</si>
  <si>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</si>
  <si>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</si>
  <si>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</si>
  <si>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</si>
  <si>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</si>
  <si>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</si>
  <si>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</si>
  <si>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</si>
  <si>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</si>
  <si>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</si>
  <si>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</si>
  <si>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</si>
  <si>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</si>
  <si>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</si>
  <si>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</si>
  <si>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Retinopathien und sonstige Affektionen der Netzhaut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</si>
  <si>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</si>
  <si>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</si>
  <si>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</si>
  <si>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</si>
  <si>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</si>
  <si>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</si>
  <si>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</si>
  <si>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</si>
  <si>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</si>
  <si>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</si>
  <si>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</si>
  <si>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</si>
  <si>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</si>
  <si>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</si>
  <si>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</si>
  <si>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</si>
  <si>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</si>
  <si>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</si>
  <si>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</si>
  <si>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Endokarditis / Myokarditis</t>
  </si>
  <si>
    <t>AV-Block und sonstige Blockbilder im Erregungsleitungssystem des Herzens</t>
  </si>
  <si>
    <t>Ventrikuläre Tachykardie / Arrhythmie, Herzstillstand</t>
  </si>
  <si>
    <t>Vorhofarrhythmien und sonstige kardiale Erregungsleitungsstörungen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</si>
  <si>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</si>
  <si>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</si>
  <si>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</si>
  <si>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</si>
  <si>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</si>
  <si>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</si>
  <si>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</si>
  <si>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</si>
  <si>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</si>
  <si>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</si>
  <si>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</si>
  <si>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</si>
  <si>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Nicht-infektiöse Erkrankungen des Lymphsystems und der Milz</t>
  </si>
  <si>
    <t>Andere Erkrankungen des Gefäßsystems / Postthrombotisches Syndrom (chronisch venöse Insuffizienz)</t>
  </si>
  <si>
    <t>Sonstige Venenerkrankungen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</si>
  <si>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</si>
  <si>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</si>
  <si>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</si>
  <si>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</si>
  <si>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</si>
  <si>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</si>
  <si>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</si>
  <si>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</si>
  <si>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</si>
  <si>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</si>
  <si>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</si>
  <si>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</si>
  <si>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</si>
  <si>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</si>
  <si>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</si>
  <si>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</si>
  <si>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</si>
  <si>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</si>
  <si>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</si>
  <si>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</si>
  <si>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</si>
  <si>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</si>
  <si>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</si>
  <si>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</si>
  <si>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</si>
  <si>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</si>
  <si>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</si>
  <si>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</si>
  <si>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</si>
  <si>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</si>
  <si>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</si>
  <si>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</si>
  <si>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</si>
  <si>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</si>
  <si>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</si>
  <si>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</si>
  <si>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Divertikelerkrankungen des Darms</t>
  </si>
  <si>
    <t>Erkrankungen des Anus / Rektums</t>
  </si>
  <si>
    <t>Hämorrhoiden</t>
  </si>
  <si>
    <t>Darmabszess, Darmfistel, Darmperforation und andere näher bezeichnete Darmerkrankungen</t>
  </si>
  <si>
    <t>Erkrankungen des Bauchfells, exkl. Peritonitis</t>
  </si>
  <si>
    <t>Leberzirrhose (inkl. Komplikationen)</t>
  </si>
  <si>
    <t>Toxische, nicht virale Hepatitis und andere Lebererkrankungen</t>
  </si>
  <si>
    <t>Gallensteine mit Cholezystitis und andere Erkrankungen der Gallenblase</t>
  </si>
  <si>
    <t>Erkrankungen der Gallenwege (Cholangitis, Verschluss,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</si>
  <si>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</si>
  <si>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</si>
  <si>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</si>
  <si>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</si>
  <si>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Bakterielle Hautinfektionen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</si>
  <si>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</si>
  <si>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</si>
  <si>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</si>
  <si>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</si>
  <si>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</si>
  <si>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</si>
  <si>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</si>
  <si>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</si>
  <si>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</si>
  <si>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</si>
  <si>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</si>
  <si>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</si>
  <si>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</si>
  <si>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</si>
  <si>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</si>
  <si>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</si>
  <si>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</si>
  <si>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</si>
  <si>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</si>
  <si>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</si>
  <si>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</si>
  <si>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</si>
  <si>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</si>
  <si>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</si>
  <si>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</si>
  <si>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</si>
  <si>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</si>
  <si>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</si>
  <si>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</si>
  <si>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</si>
  <si>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</si>
  <si>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</si>
  <si>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</si>
  <si>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</si>
  <si>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</si>
  <si>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</si>
  <si>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</si>
  <si>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</si>
  <si>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</si>
  <si>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</si>
  <si>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</si>
  <si>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</si>
  <si>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</si>
  <si>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</si>
  <si>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</si>
  <si>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</si>
  <si>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</si>
  <si>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</si>
  <si>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</si>
  <si>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</si>
  <si>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</si>
  <si>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</si>
  <si>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</si>
  <si>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</si>
  <si>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</si>
  <si>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</si>
  <si>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</si>
  <si>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</si>
  <si>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</si>
  <si>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</si>
  <si>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</si>
  <si>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</si>
  <si>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</si>
  <si>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</si>
  <si>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</si>
  <si>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</si>
  <si>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</si>
  <si>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</si>
  <si>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</si>
  <si>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</si>
  <si>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</si>
  <si>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</si>
  <si>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</si>
  <si>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</si>
  <si>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</si>
  <si>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</si>
  <si>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</si>
  <si>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</si>
  <si>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</si>
  <si>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</si>
  <si>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</si>
  <si>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</si>
  <si>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</si>
  <si>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</si>
  <si>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</si>
  <si>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</si>
  <si>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</si>
  <si>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</si>
  <si>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</si>
  <si>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</si>
  <si>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</si>
  <si>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</si>
  <si>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</si>
  <si>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 Schädelfraktur / Schweres Schädel-Hirn-Trauma</t>
  </si>
  <si>
    <t>Mittelschwere Schädelfraktur / Mittelschweres Schädel-Hirn-Trauma</t>
  </si>
  <si>
    <t>Leichte Schädelfraktur / 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</si>
  <si>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</si>
  <si>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</si>
  <si>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</si>
  <si>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</si>
  <si>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</si>
  <si>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</si>
  <si>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</si>
  <si>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</si>
  <si>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</si>
  <si>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</si>
  <si>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</si>
  <si>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</si>
  <si>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</si>
  <si>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</si>
  <si>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</si>
  <si>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</si>
  <si>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</si>
  <si>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</si>
  <si>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</si>
  <si>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</si>
  <si>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</si>
  <si>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</si>
  <si>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</si>
  <si>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</si>
  <si>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</si>
  <si>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</si>
  <si>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</si>
  <si>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</si>
  <si>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</si>
  <si>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</si>
  <si>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</si>
  <si>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</si>
  <si>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</si>
  <si>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</si>
  <si>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t>AUSSCHLUSS (Symptom, Zustand,...)</t>
  </si>
  <si>
    <t>AUSSCHLUSS: Kindliche (perinatale) Probleme bzw. Geburt bei der Mutter kodiert</t>
  </si>
  <si>
    <t>AUSSCHLUSS: Nicht zur Verschlüsselung zugelassen</t>
  </si>
  <si>
    <t>Angst- und Zwangsspektrumsstörungen</t>
  </si>
  <si>
    <t>Akute schwerwiegende Belastungsreaktion und sonstige Anpassungsstörungen</t>
  </si>
  <si>
    <t>Virale Hepatitis A und unspezifizierte Hepatitis, ohne Leberkoma</t>
  </si>
  <si>
    <t>Akute schwere Lebererkrankung</t>
  </si>
  <si>
    <t>Chronische Hepatitis</t>
  </si>
  <si>
    <t>Nicht-psychotisch organische Störung</t>
  </si>
  <si>
    <t>Peritonitis</t>
  </si>
  <si>
    <t>Varizen (exkl. gastrointestinaler Varizen)</t>
  </si>
  <si>
    <t>Unkomplizierte Gallenblasen- oder Gallengangsteine sowie sonstige Cholelithiasis</t>
  </si>
  <si>
    <t>Pathologische Frakturen</t>
  </si>
  <si>
    <t>Gastrointestinale Angiodysplasien</t>
  </si>
  <si>
    <t>Gastrointestinale Blutungen und gastrointestinale Varizen</t>
  </si>
  <si>
    <t>Peptische Ulkuserkrankungen</t>
  </si>
  <si>
    <r>
      <t xml:space="preserve">Erwartete Mehrkosten pro Jahr
</t>
    </r>
    <r>
      <rPr>
        <sz val="8"/>
        <rFont val="Arial"/>
        <family val="2"/>
      </rPr>
      <t>(prospektive Berechnung:
Ausgabendaten 2017
Diagnosedaten 2016)</t>
    </r>
  </si>
  <si>
    <r>
      <t xml:space="preserve">Versichertenjahre 2017 (VJ)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</si>
  <si>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2017
stationär
</t>
    </r>
    <r>
      <rPr>
        <sz val="8"/>
        <color indexed="8"/>
        <rFont val="Arial"/>
        <family val="2"/>
      </rPr>
      <t>(nur HD.)</t>
    </r>
  </si>
  <si>
    <r>
      <t xml:space="preserve">N 2017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</si>
  <si>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2017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</si>
  <si>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2017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</si>
  <si>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2017)</t>
    </r>
  </si>
  <si>
    <r>
      <t xml:space="preserve">Erwartete Mehrkosten
</t>
    </r>
    <r>
      <rPr>
        <sz val="8"/>
        <rFont val="Arial"/>
        <family val="2"/>
      </rPr>
      <t>(prospektive Berechnung:
Ausgabendaten 2017
Diagnosedaten 2016)</t>
    </r>
  </si>
  <si>
    <r>
      <t xml:space="preserve">VT 2017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</si>
  <si>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2017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</si>
  <si>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2017)</t>
    </r>
  </si>
  <si>
    <t xml:space="preserve">VT 2017
gesamt-validiert
</t>
  </si>
  <si>
    <t>Osteoporose</t>
  </si>
  <si>
    <t xml:space="preserve"> Prüfung "Schwellenwert" </t>
  </si>
  <si>
    <t xml:space="preserve">  Legende:  </t>
  </si>
  <si>
    <t xml:space="preserve">  Auswahlkriterien erfüllt  </t>
  </si>
  <si>
    <t xml:space="preserve">  Schwellenwertprüfung nicht bestanden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</si>
</sst>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16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199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2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7" borderId="1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7" borderId="10" xfId="0" applyFill="1" applyBorder="1" applyAlignment="1">
      <alignment vertical="top" wrapText="1"/>
    </xf>
    <xf numFmtId="166" fontId="0" fillId="7" borderId="0" xfId="4" applyNumberFormat="1" applyFont="1" applyFill="1" applyAlignment="1">
      <alignment vertical="top" wrapText="1"/>
    </xf>
    <xf numFmtId="3" fontId="0" fillId="7" borderId="0" xfId="0" applyNumberFormat="1" applyFill="1" applyAlignment="1">
      <alignment vertical="top" wrapText="1"/>
    </xf>
    <xf numFmtId="10" fontId="0" fillId="7" borderId="0" xfId="3" applyNumberFormat="1" applyFont="1" applyFill="1" applyAlignment="1">
      <alignment horizontal="center" vertical="top" wrapText="1"/>
    </xf>
    <xf numFmtId="10" fontId="0" fillId="7" borderId="13" xfId="3" applyNumberFormat="1" applyFont="1" applyFill="1" applyBorder="1" applyAlignment="1">
      <alignment vertical="top" wrapText="1"/>
    </xf>
    <xf numFmtId="3" fontId="0" fillId="7" borderId="13" xfId="0" applyNumberForma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10" fontId="0" fillId="7" borderId="14" xfId="3" applyNumberFormat="1" applyFont="1" applyFill="1" applyBorder="1" applyAlignment="1">
      <alignment vertical="top" wrapText="1"/>
    </xf>
    <xf numFmtId="3" fontId="0" fillId="7" borderId="14" xfId="0" applyNumberFormat="1" applyFill="1" applyBorder="1" applyAlignment="1">
      <alignment vertical="top" wrapText="1"/>
    </xf>
    <xf numFmtId="41" fontId="4" fillId="8" borderId="1" xfId="0" applyNumberFormat="1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12" fillId="8" borderId="12" xfId="0" applyFont="1" applyFill="1" applyBorder="1" applyAlignment="1">
      <alignment horizontal="center" vertical="top" wrapText="1"/>
    </xf>
    <xf numFmtId="3" fontId="0" fillId="0" borderId="0" xfId="0" applyNumberForma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164" fontId="0" fillId="6" borderId="6" xfId="0" applyNumberFormat="1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0" fontId="0" fillId="0" borderId="7" xfId="3" applyNumberFormat="1" applyFon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10" fontId="0" fillId="0" borderId="14" xfId="3" applyNumberFormat="1" applyFont="1" applyFill="1" applyBorder="1" applyAlignment="1">
      <alignment vertical="top" wrapText="1"/>
    </xf>
    <xf numFmtId="3" fontId="0" fillId="0" borderId="14" xfId="0" applyNumberFormat="1" applyFill="1" applyBorder="1" applyAlignment="1">
      <alignment vertical="top" wrapText="1"/>
    </xf>
    <xf numFmtId="10" fontId="0" fillId="0" borderId="0" xfId="3" applyNumberFormat="1" applyFont="1" applyFill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166" fontId="0" fillId="0" borderId="5" xfId="4" applyNumberFormat="1" applyFont="1" applyBorder="1" applyAlignment="1">
      <alignment vertical="top" wrapText="1"/>
    </xf>
    <xf numFmtId="10" fontId="0" fillId="0" borderId="3" xfId="3" applyNumberFormat="1" applyFont="1" applyBorder="1" applyAlignment="1">
      <alignment horizontal="center" vertical="top" wrapText="1"/>
    </xf>
    <xf numFmtId="10" fontId="0" fillId="0" borderId="14" xfId="3" applyNumberFormat="1" applyFont="1" applyBorder="1" applyAlignment="1">
      <alignment vertical="top" wrapText="1"/>
    </xf>
    <xf numFmtId="10" fontId="0" fillId="0" borderId="15" xfId="3" applyNumberFormat="1" applyFont="1" applyBorder="1" applyAlignment="1">
      <alignment vertical="top" wrapText="1"/>
    </xf>
    <xf numFmtId="164" fontId="4" fillId="5" borderId="4" xfId="4" applyNumberFormat="1" applyFont="1" applyFill="1" applyBorder="1" applyAlignment="1">
      <alignment horizontal="center" vertical="top" wrapText="1"/>
    </xf>
    <xf numFmtId="164" fontId="0" fillId="7" borderId="0" xfId="4" applyNumberFormat="1" applyFont="1" applyFill="1" applyAlignment="1">
      <alignment vertical="top" wrapText="1"/>
    </xf>
    <xf numFmtId="164" fontId="0" fillId="0" borderId="0" xfId="4" applyNumberFormat="1" applyFont="1" applyAlignment="1">
      <alignment vertical="top" wrapText="1"/>
    </xf>
    <xf numFmtId="164" fontId="0" fillId="0" borderId="0" xfId="4" applyNumberFormat="1" applyFont="1" applyBorder="1" applyAlignment="1">
      <alignment vertical="top" wrapText="1"/>
    </xf>
    <xf numFmtId="164" fontId="0" fillId="0" borderId="7" xfId="4" applyNumberFormat="1" applyFont="1" applyBorder="1" applyAlignment="1">
      <alignment vertical="top" wrapText="1"/>
    </xf>
    <xf numFmtId="164" fontId="12" fillId="0" borderId="0" xfId="0" applyNumberFormat="1" applyFont="1" applyAlignment="1">
      <alignment horizontal="center" vertical="top" wrapText="1"/>
    </xf>
    <xf numFmtId="164" fontId="4" fillId="6" borderId="1" xfId="4" applyNumberFormat="1" applyFont="1" applyFill="1" applyBorder="1" applyAlignment="1">
      <alignment horizontal="center" vertical="top" wrapText="1"/>
    </xf>
    <xf numFmtId="164" fontId="12" fillId="6" borderId="2" xfId="4" applyNumberFormat="1" applyFont="1" applyFill="1" applyBorder="1" applyAlignment="1">
      <alignment horizontal="center" vertical="top" wrapText="1"/>
    </xf>
    <xf numFmtId="164" fontId="0" fillId="0" borderId="9" xfId="4" applyNumberFormat="1" applyFont="1" applyBorder="1" applyAlignment="1">
      <alignment vertical="top" wrapText="1"/>
    </xf>
    <xf numFmtId="164" fontId="0" fillId="0" borderId="10" xfId="4" applyNumberFormat="1" applyFont="1" applyBorder="1" applyAlignment="1">
      <alignment vertical="top" wrapText="1"/>
    </xf>
    <xf numFmtId="164" fontId="0" fillId="0" borderId="3" xfId="4" applyNumberFormat="1" applyFont="1" applyBorder="1" applyAlignment="1">
      <alignment vertical="top" wrapText="1"/>
    </xf>
    <xf numFmtId="164" fontId="0" fillId="0" borderId="11" xfId="4" applyNumberFormat="1" applyFont="1" applyBorder="1" applyAlignment="1">
      <alignment vertical="top" wrapText="1"/>
    </xf>
    <xf numFmtId="164" fontId="0" fillId="0" borderId="8" xfId="4" applyNumberFormat="1" applyFont="1" applyBorder="1" applyAlignment="1">
      <alignment vertical="top" wrapText="1"/>
    </xf>
    <xf numFmtId="164" fontId="0" fillId="0" borderId="5" xfId="4" applyNumberFormat="1" applyFont="1" applyBorder="1" applyAlignment="1">
      <alignment vertical="top" wrapText="1"/>
    </xf>
    <xf numFmtId="164" fontId="0" fillId="0" borderId="6" xfId="4" applyNumberFormat="1" applyFont="1" applyBorder="1" applyAlignment="1">
      <alignment vertical="top" wrapText="1"/>
    </xf>
    <xf numFmtId="164" fontId="0" fillId="2" borderId="8" xfId="0" applyNumberFormat="1" applyFill="1" applyBorder="1" applyAlignment="1">
      <alignment vertical="top" wrapText="1"/>
    </xf>
    <xf numFmtId="164" fontId="0" fillId="2" borderId="5" xfId="0" applyNumberFormat="1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164" fontId="0" fillId="6" borderId="8" xfId="0" applyNumberFormat="1" applyFill="1" applyBorder="1" applyAlignment="1">
      <alignment vertical="top" wrapText="1"/>
    </xf>
    <xf numFmtId="164" fontId="0" fillId="6" borderId="9" xfId="0" applyNumberFormat="1" applyFill="1" applyBorder="1" applyAlignment="1">
      <alignment vertical="top" wrapText="1"/>
    </xf>
    <xf numFmtId="164" fontId="0" fillId="6" borderId="5" xfId="0" applyNumberFormat="1" applyFill="1" applyBorder="1" applyAlignment="1">
      <alignment vertical="top" wrapText="1"/>
    </xf>
    <xf numFmtId="164" fontId="0" fillId="6" borderId="0" xfId="0" applyNumberFormat="1" applyFill="1" applyBorder="1" applyAlignment="1">
      <alignment vertical="top" wrapText="1"/>
    </xf>
    <xf numFmtId="164" fontId="0" fillId="6" borderId="3" xfId="0" applyNumberFormat="1" applyFill="1" applyBorder="1" applyAlignment="1">
      <alignment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6" fontId="0" fillId="0" borderId="7" xfId="4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165" fontId="0" fillId="0" borderId="11" xfId="0" applyNumberFormat="1" applyBorder="1" applyAlignment="1">
      <alignment horizontal="center" vertical="top" wrapText="1"/>
    </xf>
    <xf numFmtId="164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4" fontId="0" fillId="6" borderId="11" xfId="0" applyNumberForma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1" fontId="12" fillId="0" borderId="0" xfId="0" applyNumberFormat="1" applyFont="1" applyBorder="1" applyAlignment="1">
      <alignment vertical="top" wrapText="1"/>
    </xf>
    <xf numFmtId="41" fontId="15" fillId="0" borderId="0" xfId="0" applyNumberFormat="1" applyFont="1" applyBorder="1" applyAlignment="1">
      <alignment vertical="top" wrapText="1"/>
    </xf>
    <xf numFmtId="41" fontId="14" fillId="0" borderId="0" xfId="0" applyNumberFormat="1" applyFont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3" fontId="9" fillId="4" borderId="2" xfId="2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0" applyNumberFormat="1" applyFont="1" applyFill="1" applyBorder="1" applyAlignment="1">
      <alignment horizontal="center" vertical="top" wrapText="1"/>
    </xf>
    <xf numFmtId="3" fontId="9" fillId="3" borderId="2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4" fontId="4" fillId="6" borderId="1" xfId="0" applyNumberFormat="1" applyFont="1" applyFill="1" applyBorder="1" applyAlignment="1">
      <alignment horizontal="center" vertical="top" wrapText="1"/>
    </xf>
    <xf numFmtId="44" fontId="4" fillId="6" borderId="4" xfId="0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9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2_Auswertungen\08_Auswertungen_2015\01_Krankheitsauswahl\98_Migration_SWRL_PTW\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5"/>
  <sheetViews>
    <sheetView tabSelected="1" topLeftCell="A2" zoomScaleNormal="100" zoomScalePageLayoutView="64" workbookViewId="0">
      <selection activeCell="T4" sqref="T4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27" hidden="1" customWidth="1"/>
    <col min="5" max="6" width="13.7109375" style="27" hidden="1" customWidth="1"/>
    <col min="7" max="7" width="12.7109375" style="27" hidden="1" customWidth="1"/>
    <col min="8" max="10" width="13.7109375" style="27" hidden="1" customWidth="1"/>
    <col min="11" max="11" width="15.7109375" style="89" customWidth="1"/>
    <col min="12" max="12" width="17.7109375" style="30" customWidth="1"/>
    <col min="13" max="13" width="13.28515625" style="30" bestFit="1" customWidth="1"/>
    <col min="14" max="14" width="12.7109375" style="90" customWidth="1"/>
    <col min="15" max="16" width="12.7109375" style="30" customWidth="1"/>
    <col min="17" max="17" width="10.7109375" style="90" customWidth="1"/>
    <col min="18" max="19" width="12.7109375" style="30" customWidth="1"/>
    <col min="20" max="20" width="10.7109375" style="90" customWidth="1"/>
    <col min="21" max="21" width="16.7109375" style="89" customWidth="1"/>
    <col min="22" max="22" width="13.7109375" style="89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ht="26.25" hidden="1" x14ac:dyDescent="0.2">
      <c r="A1" s="104"/>
      <c r="B1" s="18"/>
      <c r="C1" s="105">
        <f>IF(COUNTIF(C4:C364,"Fehler")&gt;0,"Fehler",COUNTIF(C4:C3661,3))</f>
        <v>80</v>
      </c>
      <c r="D1" s="106">
        <f>IF(COUNTIF(D4:D364,"Fehler")&gt;0,"Fehler",COUNTIF(D4:D364,1))</f>
        <v>82</v>
      </c>
      <c r="E1" s="107">
        <f t="shared" ref="E1:J1" si="0">COUNTIF(E4:E364,1)</f>
        <v>42</v>
      </c>
      <c r="F1" s="107">
        <f t="shared" si="0"/>
        <v>72</v>
      </c>
      <c r="G1" s="107">
        <f t="shared" si="0"/>
        <v>86</v>
      </c>
      <c r="H1" s="107">
        <f t="shared" si="0"/>
        <v>135</v>
      </c>
      <c r="I1" s="107">
        <f t="shared" si="0"/>
        <v>217</v>
      </c>
      <c r="J1" s="107">
        <f t="shared" si="0"/>
        <v>331</v>
      </c>
      <c r="K1" s="180" t="s">
        <v>9</v>
      </c>
      <c r="L1" s="181"/>
      <c r="M1" s="181"/>
      <c r="N1" s="182"/>
      <c r="O1" s="183" t="s">
        <v>10</v>
      </c>
      <c r="P1" s="184"/>
      <c r="Q1" s="185"/>
      <c r="R1" s="174" t="s">
        <v>12</v>
      </c>
      <c r="S1" s="175"/>
      <c r="T1" s="176"/>
      <c r="U1" s="177" t="s">
        <v>14</v>
      </c>
      <c r="V1" s="178"/>
      <c r="W1" s="179"/>
      <c r="X1" s="62"/>
    </row>
    <row r="2" spans="1:24" ht="30" customHeight="1" x14ac:dyDescent="0.2">
      <c r="A2" s="104"/>
      <c r="B2" s="18"/>
      <c r="C2" s="105"/>
      <c r="D2" s="106"/>
      <c r="E2" s="107"/>
      <c r="F2" s="107"/>
      <c r="G2" s="107"/>
      <c r="H2" s="107"/>
      <c r="I2" s="107"/>
      <c r="J2" s="107"/>
      <c r="K2" s="192" t="s">
        <v>9</v>
      </c>
      <c r="L2" s="193"/>
      <c r="M2" s="193"/>
      <c r="N2" s="194"/>
      <c r="O2" s="189" t="s">
        <v>10</v>
      </c>
      <c r="P2" s="190"/>
      <c r="Q2" s="191"/>
      <c r="R2" s="186" t="s">
        <v>12</v>
      </c>
      <c r="S2" s="187"/>
      <c r="T2" s="188"/>
      <c r="U2" s="195" t="s">
        <v>407</v>
      </c>
      <c r="V2" s="196"/>
      <c r="W2" s="170"/>
      <c r="X2" s="62"/>
    </row>
    <row r="3" spans="1:24" ht="90" customHeight="1" x14ac:dyDescent="0.2">
      <c r="A3" s="1" t="s">
        <v>18</v>
      </c>
      <c r="B3" s="2" t="s">
        <v>17</v>
      </c>
      <c r="C3" s="21" t="s">
        <v>3</v>
      </c>
      <c r="D3" s="22" t="s">
        <v>4</v>
      </c>
      <c r="E3" s="22" t="s">
        <v>6</v>
      </c>
      <c r="F3" s="22" t="s">
        <v>7</v>
      </c>
      <c r="G3" s="22" t="s">
        <v>5</v>
      </c>
      <c r="H3" s="23" t="s">
        <v>0</v>
      </c>
      <c r="I3" s="23" t="s">
        <v>1</v>
      </c>
      <c r="J3" s="22" t="s">
        <v>8</v>
      </c>
      <c r="K3" s="10" t="s">
        <v>394</v>
      </c>
      <c r="L3" s="11" t="s">
        <v>395</v>
      </c>
      <c r="M3" s="11" t="s">
        <v>30</v>
      </c>
      <c r="N3" s="4" t="s">
        <v>31</v>
      </c>
      <c r="O3" s="5" t="s">
        <v>396</v>
      </c>
      <c r="P3" s="6" t="s">
        <v>397</v>
      </c>
      <c r="Q3" s="7" t="s">
        <v>11</v>
      </c>
      <c r="R3" s="8" t="s">
        <v>398</v>
      </c>
      <c r="S3" s="9" t="s">
        <v>399</v>
      </c>
      <c r="T3" s="12" t="s">
        <v>13</v>
      </c>
      <c r="U3" s="13" t="s">
        <v>400</v>
      </c>
      <c r="V3" s="14" t="s">
        <v>15</v>
      </c>
      <c r="W3" s="17" t="s">
        <v>16</v>
      </c>
      <c r="X3" s="62"/>
    </row>
    <row r="4" spans="1:24" x14ac:dyDescent="0.2">
      <c r="A4" s="66">
        <v>1</v>
      </c>
      <c r="B4" s="15" t="s">
        <v>32</v>
      </c>
      <c r="C4" s="67">
        <v>1</v>
      </c>
      <c r="D4" s="67">
        <v>0</v>
      </c>
      <c r="E4" s="67">
        <v>0</v>
      </c>
      <c r="F4" s="67">
        <v>0</v>
      </c>
      <c r="G4" s="67">
        <v>0</v>
      </c>
      <c r="H4" s="67">
        <v>1</v>
      </c>
      <c r="I4" s="67">
        <v>0</v>
      </c>
      <c r="J4" s="67">
        <v>1</v>
      </c>
      <c r="K4" s="144">
        <v>565.52</v>
      </c>
      <c r="L4" s="68">
        <v>490311</v>
      </c>
      <c r="M4" s="68">
        <v>395989.24890000001</v>
      </c>
      <c r="N4" s="69">
        <v>0.68610000000000004</v>
      </c>
      <c r="O4" s="70">
        <v>150808</v>
      </c>
      <c r="P4" s="71">
        <v>499369</v>
      </c>
      <c r="Q4" s="72">
        <v>0.30199999999999999</v>
      </c>
      <c r="R4" s="73">
        <v>356407</v>
      </c>
      <c r="S4" s="74">
        <v>2553209</v>
      </c>
      <c r="T4" s="75">
        <v>0.1396</v>
      </c>
      <c r="U4" s="147">
        <v>5963.61</v>
      </c>
      <c r="V4" s="148">
        <v>3947.08</v>
      </c>
      <c r="W4" s="76">
        <v>1</v>
      </c>
      <c r="X4" s="62"/>
    </row>
    <row r="5" spans="1:24" x14ac:dyDescent="0.2">
      <c r="A5" s="63">
        <v>2</v>
      </c>
      <c r="B5" s="16" t="s">
        <v>33</v>
      </c>
      <c r="C5" s="67">
        <v>1</v>
      </c>
      <c r="D5" s="67">
        <v>0</v>
      </c>
      <c r="E5" s="67">
        <v>0</v>
      </c>
      <c r="F5" s="67">
        <v>0</v>
      </c>
      <c r="G5" s="67">
        <v>1</v>
      </c>
      <c r="H5" s="67">
        <v>0</v>
      </c>
      <c r="I5" s="67">
        <v>0</v>
      </c>
      <c r="J5" s="67">
        <v>1</v>
      </c>
      <c r="K5" s="145">
        <v>4012.92</v>
      </c>
      <c r="L5" s="77">
        <v>210897</v>
      </c>
      <c r="M5" s="77">
        <v>1842875.6566000001</v>
      </c>
      <c r="N5" s="78">
        <v>0.93330000000000002</v>
      </c>
      <c r="O5" s="79">
        <v>17806</v>
      </c>
      <c r="P5" s="80">
        <v>184178</v>
      </c>
      <c r="Q5" s="81">
        <v>9.6699999999999994E-2</v>
      </c>
      <c r="R5" s="82">
        <v>166989</v>
      </c>
      <c r="S5" s="83">
        <v>704017</v>
      </c>
      <c r="T5" s="84">
        <v>0.23719999999999999</v>
      </c>
      <c r="U5" s="149">
        <v>21011.25</v>
      </c>
      <c r="V5" s="150">
        <v>3947.08</v>
      </c>
      <c r="W5" s="85">
        <v>1</v>
      </c>
      <c r="X5" s="62"/>
    </row>
    <row r="6" spans="1:24" x14ac:dyDescent="0.2">
      <c r="A6" s="63">
        <v>3</v>
      </c>
      <c r="B6" s="16" t="s">
        <v>34</v>
      </c>
      <c r="C6" s="67">
        <v>1</v>
      </c>
      <c r="D6" s="67">
        <v>0</v>
      </c>
      <c r="E6" s="67">
        <v>0</v>
      </c>
      <c r="F6" s="67">
        <v>0</v>
      </c>
      <c r="G6" s="67">
        <v>0</v>
      </c>
      <c r="H6" s="67">
        <v>0</v>
      </c>
      <c r="I6" s="67">
        <v>1</v>
      </c>
      <c r="J6" s="67">
        <v>1</v>
      </c>
      <c r="K6" s="145">
        <v>107.73</v>
      </c>
      <c r="L6" s="77">
        <v>41630</v>
      </c>
      <c r="M6" s="77">
        <v>21980.408100000001</v>
      </c>
      <c r="N6" s="78">
        <v>0.31390000000000001</v>
      </c>
      <c r="O6" s="79">
        <v>4080</v>
      </c>
      <c r="P6" s="80">
        <v>42865</v>
      </c>
      <c r="Q6" s="81">
        <v>9.5200000000000007E-2</v>
      </c>
      <c r="R6" s="82">
        <v>41156</v>
      </c>
      <c r="S6" s="83">
        <v>66640</v>
      </c>
      <c r="T6" s="84">
        <v>0.61760000000000004</v>
      </c>
      <c r="U6" s="149">
        <v>8052.55</v>
      </c>
      <c r="V6" s="150">
        <v>3947.08</v>
      </c>
      <c r="W6" s="85">
        <v>1</v>
      </c>
      <c r="X6" s="62"/>
    </row>
    <row r="7" spans="1:24" x14ac:dyDescent="0.2">
      <c r="A7" s="63">
        <v>4</v>
      </c>
      <c r="B7" s="16" t="s">
        <v>35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145">
        <v>-195.51</v>
      </c>
      <c r="L7" s="77">
        <v>56276</v>
      </c>
      <c r="M7" s="77">
        <v>-46380.349000000002</v>
      </c>
      <c r="N7" s="78">
        <v>0.18060000000000001</v>
      </c>
      <c r="O7" s="79">
        <v>3541</v>
      </c>
      <c r="P7" s="80">
        <v>57068</v>
      </c>
      <c r="Q7" s="81">
        <v>6.2E-2</v>
      </c>
      <c r="R7" s="82">
        <v>53726</v>
      </c>
      <c r="S7" s="83">
        <v>612084</v>
      </c>
      <c r="T7" s="84">
        <v>8.7800000000000003E-2</v>
      </c>
      <c r="U7" s="149">
        <v>1860.59</v>
      </c>
      <c r="V7" s="150">
        <v>3947.08</v>
      </c>
      <c r="W7" s="85">
        <v>0</v>
      </c>
      <c r="X7" s="62"/>
    </row>
    <row r="8" spans="1:24" x14ac:dyDescent="0.2">
      <c r="A8" s="63">
        <v>5</v>
      </c>
      <c r="B8" s="16" t="s">
        <v>36</v>
      </c>
      <c r="C8" s="67">
        <v>3</v>
      </c>
      <c r="D8" s="67">
        <v>1</v>
      </c>
      <c r="E8" s="67">
        <v>1</v>
      </c>
      <c r="F8" s="67">
        <v>0</v>
      </c>
      <c r="G8" s="67">
        <v>1</v>
      </c>
      <c r="H8" s="67">
        <v>1</v>
      </c>
      <c r="I8" s="67">
        <v>0</v>
      </c>
      <c r="J8" s="67">
        <v>1</v>
      </c>
      <c r="K8" s="145">
        <v>5508.76</v>
      </c>
      <c r="L8" s="77">
        <v>128207</v>
      </c>
      <c r="M8" s="77">
        <v>1972465.3492999999</v>
      </c>
      <c r="N8" s="78">
        <v>0.94169999999999998</v>
      </c>
      <c r="O8" s="79">
        <v>116894</v>
      </c>
      <c r="P8" s="80">
        <v>141484</v>
      </c>
      <c r="Q8" s="81">
        <v>0.82620000000000005</v>
      </c>
      <c r="R8" s="82">
        <v>28335</v>
      </c>
      <c r="S8" s="83">
        <v>77031</v>
      </c>
      <c r="T8" s="84">
        <v>0.36780000000000002</v>
      </c>
      <c r="U8" s="149">
        <v>29133.72</v>
      </c>
      <c r="V8" s="150">
        <v>3947.08</v>
      </c>
      <c r="W8" s="85">
        <v>1</v>
      </c>
      <c r="X8" s="62"/>
    </row>
    <row r="9" spans="1:24" x14ac:dyDescent="0.2">
      <c r="A9" s="63">
        <v>6</v>
      </c>
      <c r="B9" s="16" t="s">
        <v>37</v>
      </c>
      <c r="C9" s="67">
        <v>1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1</v>
      </c>
      <c r="K9" s="145">
        <v>78.739999999999995</v>
      </c>
      <c r="L9" s="77">
        <v>102396</v>
      </c>
      <c r="M9" s="77">
        <v>25195.595300000001</v>
      </c>
      <c r="N9" s="78">
        <v>0.32219999999999999</v>
      </c>
      <c r="O9" s="79">
        <v>3905</v>
      </c>
      <c r="P9" s="80">
        <v>103289</v>
      </c>
      <c r="Q9" s="81">
        <v>3.78E-2</v>
      </c>
      <c r="R9" s="82">
        <v>100894</v>
      </c>
      <c r="S9" s="83">
        <v>320116</v>
      </c>
      <c r="T9" s="84">
        <v>0.31519999999999998</v>
      </c>
      <c r="U9" s="149">
        <v>4799.7299999999996</v>
      </c>
      <c r="V9" s="150">
        <v>3947.08</v>
      </c>
      <c r="W9" s="85">
        <v>1</v>
      </c>
      <c r="X9" s="62"/>
    </row>
    <row r="10" spans="1:24" x14ac:dyDescent="0.2">
      <c r="A10" s="63">
        <v>7</v>
      </c>
      <c r="B10" s="16" t="s">
        <v>38</v>
      </c>
      <c r="C10" s="67">
        <v>1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1</v>
      </c>
      <c r="K10" s="145">
        <v>-606.09</v>
      </c>
      <c r="L10" s="77">
        <v>25077</v>
      </c>
      <c r="M10" s="77">
        <v>-95979.453099999999</v>
      </c>
      <c r="N10" s="78">
        <v>0.1278</v>
      </c>
      <c r="O10" s="79">
        <v>189</v>
      </c>
      <c r="P10" s="80">
        <v>25261</v>
      </c>
      <c r="Q10" s="81">
        <v>7.4999999999999997E-3</v>
      </c>
      <c r="R10" s="82">
        <v>25087</v>
      </c>
      <c r="S10" s="83">
        <v>55078</v>
      </c>
      <c r="T10" s="84">
        <v>0.45550000000000002</v>
      </c>
      <c r="U10" s="149">
        <v>4420.24</v>
      </c>
      <c r="V10" s="150">
        <v>3947.08</v>
      </c>
      <c r="W10" s="85">
        <v>1</v>
      </c>
      <c r="X10" s="62"/>
    </row>
    <row r="11" spans="1:24" x14ac:dyDescent="0.2">
      <c r="A11" s="63">
        <v>8</v>
      </c>
      <c r="B11" s="16" t="s">
        <v>39</v>
      </c>
      <c r="C11" s="67">
        <v>1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1</v>
      </c>
      <c r="K11" s="145">
        <v>-554.11</v>
      </c>
      <c r="L11" s="77">
        <v>155333</v>
      </c>
      <c r="M11" s="77">
        <v>-218388.23240000001</v>
      </c>
      <c r="N11" s="78">
        <v>5.8299999999999998E-2</v>
      </c>
      <c r="O11" s="79">
        <v>4842</v>
      </c>
      <c r="P11" s="80">
        <v>156154</v>
      </c>
      <c r="Q11" s="81">
        <v>3.1E-2</v>
      </c>
      <c r="R11" s="82">
        <v>152639</v>
      </c>
      <c r="S11" s="83">
        <v>306715</v>
      </c>
      <c r="T11" s="84">
        <v>0.49769999999999998</v>
      </c>
      <c r="U11" s="149">
        <v>4363.8500000000004</v>
      </c>
      <c r="V11" s="150">
        <v>3947.08</v>
      </c>
      <c r="W11" s="85">
        <v>1</v>
      </c>
      <c r="X11" s="62"/>
    </row>
    <row r="12" spans="1:24" x14ac:dyDescent="0.2">
      <c r="A12" s="63">
        <v>9</v>
      </c>
      <c r="B12" s="16" t="s">
        <v>40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145">
        <v>-855.24</v>
      </c>
      <c r="L12" s="77">
        <v>13254</v>
      </c>
      <c r="M12" s="77">
        <v>-98461.316600000006</v>
      </c>
      <c r="N12" s="78">
        <v>0.1222</v>
      </c>
      <c r="O12" s="79">
        <v>158</v>
      </c>
      <c r="P12" s="80">
        <v>13427</v>
      </c>
      <c r="Q12" s="81">
        <v>1.18E-2</v>
      </c>
      <c r="R12" s="82">
        <v>13276</v>
      </c>
      <c r="S12" s="83">
        <v>68555</v>
      </c>
      <c r="T12" s="84">
        <v>0.19370000000000001</v>
      </c>
      <c r="U12" s="149">
        <v>3940.63</v>
      </c>
      <c r="V12" s="150">
        <v>3947.08</v>
      </c>
      <c r="W12" s="85">
        <v>0</v>
      </c>
      <c r="X12" s="62"/>
    </row>
    <row r="13" spans="1:24" x14ac:dyDescent="0.2">
      <c r="A13" s="63">
        <v>10</v>
      </c>
      <c r="B13" s="16" t="s">
        <v>41</v>
      </c>
      <c r="C13" s="67">
        <v>1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145">
        <v>-415.26</v>
      </c>
      <c r="L13" s="77">
        <v>792</v>
      </c>
      <c r="M13" s="77">
        <v>-11689.26</v>
      </c>
      <c r="N13" s="78">
        <v>0.2472</v>
      </c>
      <c r="O13" s="79">
        <v>68</v>
      </c>
      <c r="P13" s="80">
        <v>799</v>
      </c>
      <c r="Q13" s="81">
        <v>8.5099999999999995E-2</v>
      </c>
      <c r="R13" s="82">
        <v>737</v>
      </c>
      <c r="S13" s="83">
        <v>3116</v>
      </c>
      <c r="T13" s="84">
        <v>0.23649999999999999</v>
      </c>
      <c r="U13" s="149">
        <v>6278.1</v>
      </c>
      <c r="V13" s="150">
        <v>3947.08</v>
      </c>
      <c r="W13" s="85">
        <v>1</v>
      </c>
      <c r="X13" s="62"/>
    </row>
    <row r="14" spans="1:24" x14ac:dyDescent="0.2">
      <c r="A14" s="63">
        <v>11</v>
      </c>
      <c r="B14" s="16" t="s">
        <v>42</v>
      </c>
      <c r="C14" s="67">
        <v>1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1</v>
      </c>
      <c r="K14" s="145">
        <v>-71.08</v>
      </c>
      <c r="L14" s="77">
        <v>167698</v>
      </c>
      <c r="M14" s="77">
        <v>-29108.379499999999</v>
      </c>
      <c r="N14" s="78">
        <v>0.2056</v>
      </c>
      <c r="O14" s="79">
        <v>5889</v>
      </c>
      <c r="P14" s="80">
        <v>168859</v>
      </c>
      <c r="Q14" s="81">
        <v>3.49E-2</v>
      </c>
      <c r="R14" s="82">
        <v>163879</v>
      </c>
      <c r="S14" s="83">
        <v>794585</v>
      </c>
      <c r="T14" s="84">
        <v>0.20619999999999999</v>
      </c>
      <c r="U14" s="149">
        <v>4670.93</v>
      </c>
      <c r="V14" s="150">
        <v>3947.08</v>
      </c>
      <c r="W14" s="85">
        <v>1</v>
      </c>
      <c r="X14" s="62"/>
    </row>
    <row r="15" spans="1:24" x14ac:dyDescent="0.2">
      <c r="A15" s="63">
        <v>12</v>
      </c>
      <c r="B15" s="16" t="s">
        <v>43</v>
      </c>
      <c r="C15" s="67">
        <v>1</v>
      </c>
      <c r="D15" s="67">
        <v>0</v>
      </c>
      <c r="E15" s="67">
        <v>0</v>
      </c>
      <c r="F15" s="67">
        <v>0</v>
      </c>
      <c r="G15" s="67">
        <v>0</v>
      </c>
      <c r="H15" s="67">
        <v>1</v>
      </c>
      <c r="I15" s="67">
        <v>0</v>
      </c>
      <c r="J15" s="67">
        <v>1</v>
      </c>
      <c r="K15" s="145">
        <v>83.84</v>
      </c>
      <c r="L15" s="77">
        <v>181002</v>
      </c>
      <c r="M15" s="77">
        <v>35669.730300000003</v>
      </c>
      <c r="N15" s="78">
        <v>0.34720000000000001</v>
      </c>
      <c r="O15" s="79">
        <v>20238</v>
      </c>
      <c r="P15" s="80">
        <v>182870</v>
      </c>
      <c r="Q15" s="81">
        <v>0.11070000000000001</v>
      </c>
      <c r="R15" s="82">
        <v>168198</v>
      </c>
      <c r="S15" s="83">
        <v>619116</v>
      </c>
      <c r="T15" s="84">
        <v>0.2717</v>
      </c>
      <c r="U15" s="149">
        <v>7261.96</v>
      </c>
      <c r="V15" s="150">
        <v>3947.08</v>
      </c>
      <c r="W15" s="85">
        <v>1</v>
      </c>
      <c r="X15" s="62"/>
    </row>
    <row r="16" spans="1:24" x14ac:dyDescent="0.2">
      <c r="A16" s="63">
        <v>13</v>
      </c>
      <c r="B16" s="16" t="s">
        <v>383</v>
      </c>
      <c r="C16" s="67">
        <v>1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1</v>
      </c>
      <c r="J16" s="67">
        <v>1</v>
      </c>
      <c r="K16" s="145">
        <v>-353.98</v>
      </c>
      <c r="L16" s="77">
        <v>26545</v>
      </c>
      <c r="M16" s="77">
        <v>-57672.845999999998</v>
      </c>
      <c r="N16" s="78">
        <v>0.17219999999999999</v>
      </c>
      <c r="O16" s="79">
        <v>859</v>
      </c>
      <c r="P16" s="80">
        <v>26888</v>
      </c>
      <c r="Q16" s="81">
        <v>3.1899999999999998E-2</v>
      </c>
      <c r="R16" s="82">
        <v>26178</v>
      </c>
      <c r="S16" s="83">
        <v>37819</v>
      </c>
      <c r="T16" s="84">
        <v>0.69220000000000004</v>
      </c>
      <c r="U16" s="149">
        <v>6051.12</v>
      </c>
      <c r="V16" s="150">
        <v>3947.08</v>
      </c>
      <c r="W16" s="85">
        <v>1</v>
      </c>
      <c r="X16" s="62"/>
    </row>
    <row r="17" spans="1:24" x14ac:dyDescent="0.2">
      <c r="A17" s="63">
        <v>14</v>
      </c>
      <c r="B17" s="16" t="s">
        <v>44</v>
      </c>
      <c r="C17" s="67">
        <v>3</v>
      </c>
      <c r="D17" s="67">
        <v>1</v>
      </c>
      <c r="E17" s="67">
        <v>0</v>
      </c>
      <c r="F17" s="67">
        <v>1</v>
      </c>
      <c r="G17" s="67">
        <v>1</v>
      </c>
      <c r="H17" s="67">
        <v>0</v>
      </c>
      <c r="I17" s="67">
        <v>1</v>
      </c>
      <c r="J17" s="67">
        <v>1</v>
      </c>
      <c r="K17" s="145">
        <v>13419.01</v>
      </c>
      <c r="L17" s="77">
        <v>71152</v>
      </c>
      <c r="M17" s="77">
        <v>3579435.9125000001</v>
      </c>
      <c r="N17" s="78">
        <v>0.98609999999999998</v>
      </c>
      <c r="O17" s="79">
        <v>2463</v>
      </c>
      <c r="P17" s="80">
        <v>72322</v>
      </c>
      <c r="Q17" s="81">
        <v>3.4099999999999998E-2</v>
      </c>
      <c r="R17" s="82">
        <v>72164</v>
      </c>
      <c r="S17" s="83">
        <v>81362</v>
      </c>
      <c r="T17" s="84">
        <v>0.88690000000000002</v>
      </c>
      <c r="U17" s="149">
        <v>17786.330000000002</v>
      </c>
      <c r="V17" s="150">
        <v>3947.08</v>
      </c>
      <c r="W17" s="85">
        <v>1</v>
      </c>
      <c r="X17" s="62"/>
    </row>
    <row r="18" spans="1:24" x14ac:dyDescent="0.2">
      <c r="A18" s="63">
        <v>15</v>
      </c>
      <c r="B18" s="16" t="s">
        <v>45</v>
      </c>
      <c r="C18" s="67">
        <v>3</v>
      </c>
      <c r="D18" s="67">
        <v>1</v>
      </c>
      <c r="E18" s="67">
        <v>1</v>
      </c>
      <c r="F18" s="67">
        <v>0</v>
      </c>
      <c r="G18" s="67">
        <v>1</v>
      </c>
      <c r="H18" s="67">
        <v>1</v>
      </c>
      <c r="I18" s="67">
        <v>0</v>
      </c>
      <c r="J18" s="67">
        <v>1</v>
      </c>
      <c r="K18" s="145">
        <v>3030.95</v>
      </c>
      <c r="L18" s="77">
        <v>41541</v>
      </c>
      <c r="M18" s="77">
        <v>617757.22259999998</v>
      </c>
      <c r="N18" s="78">
        <v>0.78610000000000002</v>
      </c>
      <c r="O18" s="79">
        <v>9162</v>
      </c>
      <c r="P18" s="80">
        <v>40562</v>
      </c>
      <c r="Q18" s="81">
        <v>0.22589999999999999</v>
      </c>
      <c r="R18" s="82">
        <v>32725</v>
      </c>
      <c r="S18" s="83">
        <v>69652</v>
      </c>
      <c r="T18" s="84">
        <v>0.4698</v>
      </c>
      <c r="U18" s="149">
        <v>21358.25</v>
      </c>
      <c r="V18" s="150">
        <v>3947.08</v>
      </c>
      <c r="W18" s="85">
        <v>1</v>
      </c>
      <c r="X18" s="62"/>
    </row>
    <row r="19" spans="1:24" x14ac:dyDescent="0.2">
      <c r="A19" s="63">
        <v>16</v>
      </c>
      <c r="B19" s="16" t="s">
        <v>46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67">
        <v>0</v>
      </c>
      <c r="K19" s="145">
        <v>-84.46</v>
      </c>
      <c r="L19" s="77">
        <v>1345616</v>
      </c>
      <c r="M19" s="77">
        <v>-97973.052599999995</v>
      </c>
      <c r="N19" s="78">
        <v>0.125</v>
      </c>
      <c r="O19" s="79">
        <v>29064</v>
      </c>
      <c r="P19" s="80">
        <v>1362676</v>
      </c>
      <c r="Q19" s="81">
        <v>2.1299999999999999E-2</v>
      </c>
      <c r="R19" s="82">
        <v>1338731</v>
      </c>
      <c r="S19" s="83">
        <v>5945330</v>
      </c>
      <c r="T19" s="84">
        <v>0.22520000000000001</v>
      </c>
      <c r="U19" s="149">
        <v>2179.92</v>
      </c>
      <c r="V19" s="150">
        <v>3947.08</v>
      </c>
      <c r="W19" s="85">
        <v>0</v>
      </c>
      <c r="X19" s="62"/>
    </row>
    <row r="20" spans="1:24" x14ac:dyDescent="0.2">
      <c r="A20" s="63">
        <v>17</v>
      </c>
      <c r="B20" s="16" t="s">
        <v>47</v>
      </c>
      <c r="C20" s="67">
        <v>1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1</v>
      </c>
      <c r="K20" s="145">
        <v>-173.34</v>
      </c>
      <c r="L20" s="77">
        <v>974583</v>
      </c>
      <c r="M20" s="77">
        <v>-171120.39350000001</v>
      </c>
      <c r="N20" s="78">
        <v>8.3299999999999999E-2</v>
      </c>
      <c r="O20" s="79">
        <v>737</v>
      </c>
      <c r="P20" s="80">
        <v>988078</v>
      </c>
      <c r="Q20" s="81">
        <v>6.9999999999999999E-4</v>
      </c>
      <c r="R20" s="82">
        <v>987571</v>
      </c>
      <c r="S20" s="83">
        <v>2926381</v>
      </c>
      <c r="T20" s="84">
        <v>0.33750000000000002</v>
      </c>
      <c r="U20" s="149">
        <v>4718.22</v>
      </c>
      <c r="V20" s="150">
        <v>3947.08</v>
      </c>
      <c r="W20" s="85">
        <v>1</v>
      </c>
      <c r="X20" s="62"/>
    </row>
    <row r="21" spans="1:24" x14ac:dyDescent="0.2">
      <c r="A21" s="63">
        <v>18</v>
      </c>
      <c r="B21" s="16" t="s">
        <v>48</v>
      </c>
      <c r="C21" s="67">
        <v>1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67">
        <v>1</v>
      </c>
      <c r="K21" s="145">
        <v>334.4</v>
      </c>
      <c r="L21" s="77">
        <v>299691</v>
      </c>
      <c r="M21" s="77">
        <v>183063.33780000001</v>
      </c>
      <c r="N21" s="78">
        <v>0.55279999999999996</v>
      </c>
      <c r="O21" s="79">
        <v>1556</v>
      </c>
      <c r="P21" s="80">
        <v>306225</v>
      </c>
      <c r="Q21" s="81">
        <v>5.1000000000000004E-3</v>
      </c>
      <c r="R21" s="82">
        <v>304865</v>
      </c>
      <c r="S21" s="83">
        <v>1686720</v>
      </c>
      <c r="T21" s="84">
        <v>0.1807</v>
      </c>
      <c r="U21" s="149">
        <v>7026.93</v>
      </c>
      <c r="V21" s="150">
        <v>3947.08</v>
      </c>
      <c r="W21" s="85">
        <v>1</v>
      </c>
      <c r="X21" s="62"/>
    </row>
    <row r="22" spans="1:24" x14ac:dyDescent="0.2">
      <c r="A22" s="63">
        <v>19</v>
      </c>
      <c r="B22" s="16" t="s">
        <v>49</v>
      </c>
      <c r="C22" s="67">
        <v>1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1</v>
      </c>
      <c r="K22" s="145">
        <v>-780.09</v>
      </c>
      <c r="L22" s="77">
        <v>13123</v>
      </c>
      <c r="M22" s="77">
        <v>-89364.722500000003</v>
      </c>
      <c r="N22" s="78">
        <v>0.1361</v>
      </c>
      <c r="O22" s="79">
        <v>1092</v>
      </c>
      <c r="P22" s="80">
        <v>13282</v>
      </c>
      <c r="Q22" s="81">
        <v>8.2199999999999995E-2</v>
      </c>
      <c r="R22" s="82">
        <v>12372</v>
      </c>
      <c r="S22" s="83">
        <v>27408</v>
      </c>
      <c r="T22" s="84">
        <v>0.45140000000000002</v>
      </c>
      <c r="U22" s="149">
        <v>5544.39</v>
      </c>
      <c r="V22" s="150">
        <v>3947.08</v>
      </c>
      <c r="W22" s="85">
        <v>1</v>
      </c>
      <c r="X22" s="62"/>
    </row>
    <row r="23" spans="1:24" x14ac:dyDescent="0.2">
      <c r="A23" s="63">
        <v>20</v>
      </c>
      <c r="B23" s="16" t="s">
        <v>50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K23" s="145">
        <v>-89.84</v>
      </c>
      <c r="L23" s="77">
        <v>60418</v>
      </c>
      <c r="M23" s="77">
        <v>-22082.405299999999</v>
      </c>
      <c r="N23" s="78">
        <v>0.2167</v>
      </c>
      <c r="O23" s="79">
        <v>794</v>
      </c>
      <c r="P23" s="80">
        <v>61291</v>
      </c>
      <c r="Q23" s="81">
        <v>1.2999999999999999E-2</v>
      </c>
      <c r="R23" s="82">
        <v>60617</v>
      </c>
      <c r="S23" s="83">
        <v>364587</v>
      </c>
      <c r="T23" s="84">
        <v>0.1663</v>
      </c>
      <c r="U23" s="149">
        <v>2061.89</v>
      </c>
      <c r="V23" s="150">
        <v>3947.08</v>
      </c>
      <c r="W23" s="85">
        <v>0</v>
      </c>
      <c r="X23" s="62"/>
    </row>
    <row r="24" spans="1:24" x14ac:dyDescent="0.2">
      <c r="A24" s="63">
        <v>21</v>
      </c>
      <c r="B24" s="16" t="s">
        <v>51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145">
        <v>54.5</v>
      </c>
      <c r="L24" s="77">
        <v>121546</v>
      </c>
      <c r="M24" s="77">
        <v>19001.803</v>
      </c>
      <c r="N24" s="78">
        <v>0.31109999999999999</v>
      </c>
      <c r="O24" s="79">
        <v>4988</v>
      </c>
      <c r="P24" s="80">
        <v>123586</v>
      </c>
      <c r="Q24" s="81">
        <v>4.0399999999999998E-2</v>
      </c>
      <c r="R24" s="82">
        <v>121248</v>
      </c>
      <c r="S24" s="83">
        <v>724964</v>
      </c>
      <c r="T24" s="84">
        <v>0.16719999999999999</v>
      </c>
      <c r="U24" s="149">
        <v>2287.6799999999998</v>
      </c>
      <c r="V24" s="150">
        <v>3947.08</v>
      </c>
      <c r="W24" s="85">
        <v>0</v>
      </c>
      <c r="X24" s="62"/>
    </row>
    <row r="25" spans="1:24" x14ac:dyDescent="0.2">
      <c r="A25" s="63">
        <v>22</v>
      </c>
      <c r="B25" s="16" t="s">
        <v>52</v>
      </c>
      <c r="C25" s="67">
        <v>1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1</v>
      </c>
      <c r="J25" s="67">
        <v>1</v>
      </c>
      <c r="K25" s="145">
        <v>-384.79</v>
      </c>
      <c r="L25" s="77">
        <v>31676</v>
      </c>
      <c r="M25" s="77">
        <v>-68484.025399999999</v>
      </c>
      <c r="N25" s="78">
        <v>0.15559999999999999</v>
      </c>
      <c r="O25" s="79">
        <v>9</v>
      </c>
      <c r="P25" s="80">
        <v>31859</v>
      </c>
      <c r="Q25" s="81">
        <v>2.9999999999999997E-4</v>
      </c>
      <c r="R25" s="82">
        <v>31850</v>
      </c>
      <c r="S25" s="83">
        <v>48705</v>
      </c>
      <c r="T25" s="84">
        <v>0.65390000000000004</v>
      </c>
      <c r="U25" s="149">
        <v>7115.46</v>
      </c>
      <c r="V25" s="150">
        <v>3947.08</v>
      </c>
      <c r="W25" s="85">
        <v>1</v>
      </c>
      <c r="X25" s="62"/>
    </row>
    <row r="26" spans="1:24" x14ac:dyDescent="0.2">
      <c r="A26" s="63">
        <v>23</v>
      </c>
      <c r="B26" s="16" t="s">
        <v>53</v>
      </c>
      <c r="C26" s="67">
        <v>1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1</v>
      </c>
      <c r="K26" s="145">
        <v>442.65</v>
      </c>
      <c r="L26" s="77">
        <v>320210</v>
      </c>
      <c r="M26" s="77">
        <v>250484.1177</v>
      </c>
      <c r="N26" s="78">
        <v>0.60560000000000003</v>
      </c>
      <c r="O26" s="79">
        <v>30884</v>
      </c>
      <c r="P26" s="80">
        <v>329373</v>
      </c>
      <c r="Q26" s="81">
        <v>9.3799999999999994E-2</v>
      </c>
      <c r="R26" s="82">
        <v>299295</v>
      </c>
      <c r="S26" s="83">
        <v>2049520</v>
      </c>
      <c r="T26" s="84">
        <v>0.14599999999999999</v>
      </c>
      <c r="U26" s="149">
        <v>4922.3900000000003</v>
      </c>
      <c r="V26" s="150">
        <v>3947.08</v>
      </c>
      <c r="W26" s="85">
        <v>1</v>
      </c>
      <c r="X26" s="62"/>
    </row>
    <row r="27" spans="1:24" x14ac:dyDescent="0.2">
      <c r="A27" s="63">
        <v>24</v>
      </c>
      <c r="B27" s="16" t="s">
        <v>54</v>
      </c>
      <c r="C27" s="67">
        <v>3</v>
      </c>
      <c r="D27" s="67">
        <v>1</v>
      </c>
      <c r="E27" s="67">
        <v>1</v>
      </c>
      <c r="F27" s="67">
        <v>1</v>
      </c>
      <c r="G27" s="67">
        <v>1</v>
      </c>
      <c r="H27" s="67">
        <v>1</v>
      </c>
      <c r="I27" s="67">
        <v>1</v>
      </c>
      <c r="J27" s="67">
        <v>1</v>
      </c>
      <c r="K27" s="145">
        <v>2261.42</v>
      </c>
      <c r="L27" s="77">
        <v>83194</v>
      </c>
      <c r="M27" s="77">
        <v>652270.31079999998</v>
      </c>
      <c r="N27" s="78">
        <v>0.8</v>
      </c>
      <c r="O27" s="79">
        <v>23065</v>
      </c>
      <c r="P27" s="80">
        <v>87307</v>
      </c>
      <c r="Q27" s="81">
        <v>0.26419999999999999</v>
      </c>
      <c r="R27" s="82">
        <v>80930</v>
      </c>
      <c r="S27" s="83">
        <v>103964</v>
      </c>
      <c r="T27" s="84">
        <v>0.77839999999999998</v>
      </c>
      <c r="U27" s="149">
        <v>14489.66</v>
      </c>
      <c r="V27" s="150">
        <v>3947.08</v>
      </c>
      <c r="W27" s="85">
        <v>1</v>
      </c>
      <c r="X27" s="62"/>
    </row>
    <row r="28" spans="1:24" x14ac:dyDescent="0.2">
      <c r="A28" s="63">
        <v>25</v>
      </c>
      <c r="B28" s="16" t="s">
        <v>55</v>
      </c>
      <c r="C28" s="67">
        <v>3</v>
      </c>
      <c r="D28" s="67">
        <v>1</v>
      </c>
      <c r="E28" s="67">
        <v>1</v>
      </c>
      <c r="F28" s="67">
        <v>1</v>
      </c>
      <c r="G28" s="67">
        <v>1</v>
      </c>
      <c r="H28" s="67">
        <v>1</v>
      </c>
      <c r="I28" s="67">
        <v>1</v>
      </c>
      <c r="J28" s="67">
        <v>1</v>
      </c>
      <c r="K28" s="145">
        <v>3110.85</v>
      </c>
      <c r="L28" s="77">
        <v>540579</v>
      </c>
      <c r="M28" s="77">
        <v>2287223.4885</v>
      </c>
      <c r="N28" s="78">
        <v>0.9667</v>
      </c>
      <c r="O28" s="79">
        <v>162930</v>
      </c>
      <c r="P28" s="80">
        <v>579113</v>
      </c>
      <c r="Q28" s="81">
        <v>0.28129999999999999</v>
      </c>
      <c r="R28" s="82">
        <v>527655</v>
      </c>
      <c r="S28" s="83">
        <v>651047</v>
      </c>
      <c r="T28" s="84">
        <v>0.8105</v>
      </c>
      <c r="U28" s="149">
        <v>13707.94</v>
      </c>
      <c r="V28" s="150">
        <v>3947.08</v>
      </c>
      <c r="W28" s="85">
        <v>1</v>
      </c>
      <c r="X28" s="62"/>
    </row>
    <row r="29" spans="1:24" ht="12.75" customHeight="1" x14ac:dyDescent="0.2">
      <c r="A29" s="63">
        <v>26</v>
      </c>
      <c r="B29" s="16" t="s">
        <v>56</v>
      </c>
      <c r="C29" s="67">
        <v>3</v>
      </c>
      <c r="D29" s="67">
        <v>1</v>
      </c>
      <c r="E29" s="67">
        <v>1</v>
      </c>
      <c r="F29" s="67">
        <v>1</v>
      </c>
      <c r="G29" s="67">
        <v>1</v>
      </c>
      <c r="H29" s="67">
        <v>1</v>
      </c>
      <c r="I29" s="67">
        <v>1</v>
      </c>
      <c r="J29" s="67">
        <v>1</v>
      </c>
      <c r="K29" s="145">
        <v>6893.44</v>
      </c>
      <c r="L29" s="77">
        <v>186634</v>
      </c>
      <c r="M29" s="77">
        <v>2978047.1151000001</v>
      </c>
      <c r="N29" s="78">
        <v>0.98060000000000003</v>
      </c>
      <c r="O29" s="79">
        <v>86296</v>
      </c>
      <c r="P29" s="80">
        <v>211623</v>
      </c>
      <c r="Q29" s="81">
        <v>0.4078</v>
      </c>
      <c r="R29" s="82">
        <v>186861</v>
      </c>
      <c r="S29" s="83">
        <v>234032</v>
      </c>
      <c r="T29" s="84">
        <v>0.7984</v>
      </c>
      <c r="U29" s="149">
        <v>19126.689999999999</v>
      </c>
      <c r="V29" s="150">
        <v>3947.08</v>
      </c>
      <c r="W29" s="85">
        <v>1</v>
      </c>
      <c r="X29" s="62"/>
    </row>
    <row r="30" spans="1:24" ht="12.75" customHeight="1" x14ac:dyDescent="0.2">
      <c r="A30" s="63">
        <v>27</v>
      </c>
      <c r="B30" s="16" t="s">
        <v>57</v>
      </c>
      <c r="C30" s="67">
        <v>3</v>
      </c>
      <c r="D30" s="67">
        <v>1</v>
      </c>
      <c r="E30" s="67">
        <v>1</v>
      </c>
      <c r="F30" s="67">
        <v>1</v>
      </c>
      <c r="G30" s="67">
        <v>1</v>
      </c>
      <c r="H30" s="67">
        <v>1</v>
      </c>
      <c r="I30" s="67">
        <v>1</v>
      </c>
      <c r="J30" s="67">
        <v>1</v>
      </c>
      <c r="K30" s="145">
        <v>1610.22</v>
      </c>
      <c r="L30" s="77">
        <v>360042</v>
      </c>
      <c r="M30" s="77">
        <v>966186.60309999995</v>
      </c>
      <c r="N30" s="78">
        <v>0.85</v>
      </c>
      <c r="O30" s="79">
        <v>72496</v>
      </c>
      <c r="P30" s="80">
        <v>373088</v>
      </c>
      <c r="Q30" s="81">
        <v>0.1943</v>
      </c>
      <c r="R30" s="82">
        <v>357544</v>
      </c>
      <c r="S30" s="83">
        <v>417211</v>
      </c>
      <c r="T30" s="84">
        <v>0.85699999999999998</v>
      </c>
      <c r="U30" s="149">
        <v>10466.780000000001</v>
      </c>
      <c r="V30" s="150">
        <v>3947.08</v>
      </c>
      <c r="W30" s="85">
        <v>1</v>
      </c>
      <c r="X30" s="62"/>
    </row>
    <row r="31" spans="1:24" ht="12.75" customHeight="1" x14ac:dyDescent="0.2">
      <c r="A31" s="63">
        <v>28</v>
      </c>
      <c r="B31" s="16" t="s">
        <v>58</v>
      </c>
      <c r="C31" s="67">
        <v>3</v>
      </c>
      <c r="D31" s="67">
        <v>1</v>
      </c>
      <c r="E31" s="67">
        <v>1</v>
      </c>
      <c r="F31" s="67">
        <v>1</v>
      </c>
      <c r="G31" s="67">
        <v>1</v>
      </c>
      <c r="H31" s="67">
        <v>1</v>
      </c>
      <c r="I31" s="67">
        <v>1</v>
      </c>
      <c r="J31" s="67">
        <v>1</v>
      </c>
      <c r="K31" s="145">
        <v>3737.63</v>
      </c>
      <c r="L31" s="77">
        <v>50628</v>
      </c>
      <c r="M31" s="77">
        <v>840987.87349999999</v>
      </c>
      <c r="N31" s="78">
        <v>0.83330000000000004</v>
      </c>
      <c r="O31" s="79">
        <v>9312</v>
      </c>
      <c r="P31" s="80">
        <v>52686</v>
      </c>
      <c r="Q31" s="81">
        <v>0.1767</v>
      </c>
      <c r="R31" s="82">
        <v>49382</v>
      </c>
      <c r="S31" s="83">
        <v>72038</v>
      </c>
      <c r="T31" s="84">
        <v>0.6855</v>
      </c>
      <c r="U31" s="149">
        <v>14673.01</v>
      </c>
      <c r="V31" s="150">
        <v>3947.08</v>
      </c>
      <c r="W31" s="85">
        <v>1</v>
      </c>
      <c r="X31" s="62"/>
    </row>
    <row r="32" spans="1:24" x14ac:dyDescent="0.2">
      <c r="A32" s="63">
        <v>29</v>
      </c>
      <c r="B32" s="16" t="s">
        <v>59</v>
      </c>
      <c r="C32" s="67">
        <v>1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1</v>
      </c>
      <c r="J32" s="67">
        <v>1</v>
      </c>
      <c r="K32" s="145">
        <v>1022.03</v>
      </c>
      <c r="L32" s="77">
        <v>198844</v>
      </c>
      <c r="M32" s="77">
        <v>455742.13290000003</v>
      </c>
      <c r="N32" s="78">
        <v>0.70279999999999998</v>
      </c>
      <c r="O32" s="79">
        <v>18045</v>
      </c>
      <c r="P32" s="80">
        <v>201760</v>
      </c>
      <c r="Q32" s="81">
        <v>8.9399999999999993E-2</v>
      </c>
      <c r="R32" s="82">
        <v>197457</v>
      </c>
      <c r="S32" s="83">
        <v>289271</v>
      </c>
      <c r="T32" s="84">
        <v>0.68259999999999998</v>
      </c>
      <c r="U32" s="149">
        <v>6882.09</v>
      </c>
      <c r="V32" s="150">
        <v>3947.08</v>
      </c>
      <c r="W32" s="85">
        <v>1</v>
      </c>
      <c r="X32" s="62"/>
    </row>
    <row r="33" spans="1:24" x14ac:dyDescent="0.2">
      <c r="A33" s="63">
        <v>30</v>
      </c>
      <c r="B33" s="16" t="s">
        <v>60</v>
      </c>
      <c r="C33" s="67">
        <v>1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1</v>
      </c>
      <c r="J33" s="67">
        <v>1</v>
      </c>
      <c r="K33" s="145">
        <v>-282.48</v>
      </c>
      <c r="L33" s="77">
        <v>792503</v>
      </c>
      <c r="M33" s="77">
        <v>-251473.73920000001</v>
      </c>
      <c r="N33" s="78">
        <v>4.4400000000000002E-2</v>
      </c>
      <c r="O33" s="79">
        <v>65623</v>
      </c>
      <c r="P33" s="80">
        <v>803641</v>
      </c>
      <c r="Q33" s="81">
        <v>8.1699999999999995E-2</v>
      </c>
      <c r="R33" s="82">
        <v>782272</v>
      </c>
      <c r="S33" s="83">
        <v>1277327</v>
      </c>
      <c r="T33" s="84">
        <v>0.61240000000000006</v>
      </c>
      <c r="U33" s="149">
        <v>6223.25</v>
      </c>
      <c r="V33" s="150">
        <v>3947.08</v>
      </c>
      <c r="W33" s="85">
        <v>1</v>
      </c>
      <c r="X33" s="62"/>
    </row>
    <row r="34" spans="1:24" x14ac:dyDescent="0.2">
      <c r="A34" s="63">
        <v>31</v>
      </c>
      <c r="B34" s="16" t="s">
        <v>61</v>
      </c>
      <c r="C34" s="67">
        <v>3</v>
      </c>
      <c r="D34" s="67">
        <v>1</v>
      </c>
      <c r="E34" s="67">
        <v>1</v>
      </c>
      <c r="F34" s="67">
        <v>1</v>
      </c>
      <c r="G34" s="67">
        <v>1</v>
      </c>
      <c r="H34" s="67">
        <v>1</v>
      </c>
      <c r="I34" s="67">
        <v>1</v>
      </c>
      <c r="J34" s="67">
        <v>1</v>
      </c>
      <c r="K34" s="145">
        <v>1610.51</v>
      </c>
      <c r="L34" s="77">
        <v>795528</v>
      </c>
      <c r="M34" s="77">
        <v>1436454.1824</v>
      </c>
      <c r="N34" s="78">
        <v>0.89170000000000005</v>
      </c>
      <c r="O34" s="79">
        <v>103692</v>
      </c>
      <c r="P34" s="80">
        <v>810251</v>
      </c>
      <c r="Q34" s="81">
        <v>0.128</v>
      </c>
      <c r="R34" s="82">
        <v>796043</v>
      </c>
      <c r="S34" s="83">
        <v>909359</v>
      </c>
      <c r="T34" s="84">
        <v>0.87539999999999996</v>
      </c>
      <c r="U34" s="149">
        <v>8420.61</v>
      </c>
      <c r="V34" s="150">
        <v>3947.08</v>
      </c>
      <c r="W34" s="85">
        <v>1</v>
      </c>
      <c r="X34" s="62"/>
    </row>
    <row r="35" spans="1:24" x14ac:dyDescent="0.2">
      <c r="A35" s="63">
        <v>32</v>
      </c>
      <c r="B35" s="16" t="s">
        <v>62</v>
      </c>
      <c r="C35" s="67">
        <v>3</v>
      </c>
      <c r="D35" s="67">
        <v>1</v>
      </c>
      <c r="E35" s="67">
        <v>1</v>
      </c>
      <c r="F35" s="67">
        <v>1</v>
      </c>
      <c r="G35" s="67">
        <v>1</v>
      </c>
      <c r="H35" s="67">
        <v>1</v>
      </c>
      <c r="I35" s="67">
        <v>1</v>
      </c>
      <c r="J35" s="67">
        <v>1</v>
      </c>
      <c r="K35" s="145">
        <v>1014.79</v>
      </c>
      <c r="L35" s="77">
        <v>835475</v>
      </c>
      <c r="M35" s="77">
        <v>927560.02060000005</v>
      </c>
      <c r="N35" s="78">
        <v>0.84440000000000004</v>
      </c>
      <c r="O35" s="79">
        <v>95893</v>
      </c>
      <c r="P35" s="80">
        <v>858475</v>
      </c>
      <c r="Q35" s="81">
        <v>0.11169999999999999</v>
      </c>
      <c r="R35" s="82">
        <v>839450</v>
      </c>
      <c r="S35" s="83">
        <v>988686</v>
      </c>
      <c r="T35" s="84">
        <v>0.84909999999999997</v>
      </c>
      <c r="U35" s="149">
        <v>8859.64</v>
      </c>
      <c r="V35" s="150">
        <v>3947.08</v>
      </c>
      <c r="W35" s="85">
        <v>1</v>
      </c>
      <c r="X35" s="62"/>
    </row>
    <row r="36" spans="1:24" ht="12.75" customHeight="1" x14ac:dyDescent="0.2">
      <c r="A36" s="63">
        <v>33</v>
      </c>
      <c r="B36" s="16" t="s">
        <v>63</v>
      </c>
      <c r="C36" s="67">
        <v>3</v>
      </c>
      <c r="D36" s="67">
        <v>1</v>
      </c>
      <c r="E36" s="67">
        <v>1</v>
      </c>
      <c r="F36" s="67">
        <v>1</v>
      </c>
      <c r="G36" s="67">
        <v>1</v>
      </c>
      <c r="H36" s="67">
        <v>1</v>
      </c>
      <c r="I36" s="67">
        <v>1</v>
      </c>
      <c r="J36" s="67">
        <v>1</v>
      </c>
      <c r="K36" s="145">
        <v>4525.01</v>
      </c>
      <c r="L36" s="77">
        <v>56847</v>
      </c>
      <c r="M36" s="77">
        <v>1078878.0427000001</v>
      </c>
      <c r="N36" s="78">
        <v>0.86670000000000003</v>
      </c>
      <c r="O36" s="79">
        <v>14555</v>
      </c>
      <c r="P36" s="80">
        <v>60389</v>
      </c>
      <c r="Q36" s="81">
        <v>0.24099999999999999</v>
      </c>
      <c r="R36" s="82">
        <v>55870</v>
      </c>
      <c r="S36" s="83">
        <v>77586</v>
      </c>
      <c r="T36" s="84">
        <v>0.72009999999999996</v>
      </c>
      <c r="U36" s="149">
        <v>14677.06</v>
      </c>
      <c r="V36" s="150">
        <v>3947.08</v>
      </c>
      <c r="W36" s="85">
        <v>1</v>
      </c>
      <c r="X36" s="62"/>
    </row>
    <row r="37" spans="1:24" ht="12.75" customHeight="1" x14ac:dyDescent="0.2">
      <c r="A37" s="63">
        <v>34</v>
      </c>
      <c r="B37" s="16" t="s">
        <v>64</v>
      </c>
      <c r="C37" s="67">
        <v>1</v>
      </c>
      <c r="D37" s="67">
        <v>0</v>
      </c>
      <c r="E37" s="67">
        <v>0</v>
      </c>
      <c r="F37" s="67">
        <v>0</v>
      </c>
      <c r="G37" s="67">
        <v>0</v>
      </c>
      <c r="H37" s="67">
        <v>1</v>
      </c>
      <c r="I37" s="67">
        <v>1</v>
      </c>
      <c r="J37" s="67">
        <v>1</v>
      </c>
      <c r="K37" s="145">
        <v>374.97</v>
      </c>
      <c r="L37" s="77">
        <v>90074</v>
      </c>
      <c r="M37" s="77">
        <v>112536.4414</v>
      </c>
      <c r="N37" s="78">
        <v>0.4778</v>
      </c>
      <c r="O37" s="79">
        <v>11332</v>
      </c>
      <c r="P37" s="80">
        <v>91183</v>
      </c>
      <c r="Q37" s="81">
        <v>0.12429999999999999</v>
      </c>
      <c r="R37" s="82">
        <v>88137</v>
      </c>
      <c r="S37" s="83">
        <v>109435</v>
      </c>
      <c r="T37" s="84">
        <v>0.8054</v>
      </c>
      <c r="U37" s="149">
        <v>7196.57</v>
      </c>
      <c r="V37" s="150">
        <v>3947.08</v>
      </c>
      <c r="W37" s="85">
        <v>1</v>
      </c>
      <c r="X37" s="62"/>
    </row>
    <row r="38" spans="1:24" ht="12.75" customHeight="1" x14ac:dyDescent="0.2">
      <c r="A38" s="63">
        <v>35</v>
      </c>
      <c r="B38" s="16" t="s">
        <v>65</v>
      </c>
      <c r="C38" s="67">
        <v>3</v>
      </c>
      <c r="D38" s="67">
        <v>1</v>
      </c>
      <c r="E38" s="67">
        <v>1</v>
      </c>
      <c r="F38" s="67">
        <v>1</v>
      </c>
      <c r="G38" s="67">
        <v>1</v>
      </c>
      <c r="H38" s="67">
        <v>1</v>
      </c>
      <c r="I38" s="67">
        <v>1</v>
      </c>
      <c r="J38" s="67">
        <v>1</v>
      </c>
      <c r="K38" s="145">
        <v>9364.9500000000007</v>
      </c>
      <c r="L38" s="77">
        <v>511061</v>
      </c>
      <c r="M38" s="77">
        <v>6694860.8389999997</v>
      </c>
      <c r="N38" s="78">
        <v>0.99719999999999998</v>
      </c>
      <c r="O38" s="79">
        <v>86387</v>
      </c>
      <c r="P38" s="80">
        <v>535152</v>
      </c>
      <c r="Q38" s="81">
        <v>0.16139999999999999</v>
      </c>
      <c r="R38" s="82">
        <v>503533</v>
      </c>
      <c r="S38" s="83">
        <v>701430</v>
      </c>
      <c r="T38" s="84">
        <v>0.71789999999999998</v>
      </c>
      <c r="U38" s="149">
        <v>20833.43</v>
      </c>
      <c r="V38" s="150">
        <v>3947.08</v>
      </c>
      <c r="W38" s="85">
        <v>1</v>
      </c>
      <c r="X38" s="62"/>
    </row>
    <row r="39" spans="1:24" x14ac:dyDescent="0.2">
      <c r="A39" s="63">
        <v>36</v>
      </c>
      <c r="B39" s="16" t="s">
        <v>66</v>
      </c>
      <c r="C39" s="67">
        <v>3</v>
      </c>
      <c r="D39" s="67">
        <v>1</v>
      </c>
      <c r="E39" s="67">
        <v>1</v>
      </c>
      <c r="F39" s="67">
        <v>1</v>
      </c>
      <c r="G39" s="67">
        <v>1</v>
      </c>
      <c r="H39" s="67">
        <v>1</v>
      </c>
      <c r="I39" s="67">
        <v>1</v>
      </c>
      <c r="J39" s="67">
        <v>1</v>
      </c>
      <c r="K39" s="145">
        <v>6681.33</v>
      </c>
      <c r="L39" s="77">
        <v>346634</v>
      </c>
      <c r="M39" s="77">
        <v>3933673.3196</v>
      </c>
      <c r="N39" s="78">
        <v>0.99170000000000003</v>
      </c>
      <c r="O39" s="79">
        <v>59028</v>
      </c>
      <c r="P39" s="80">
        <v>360282</v>
      </c>
      <c r="Q39" s="81">
        <v>0.1638</v>
      </c>
      <c r="R39" s="82">
        <v>348185</v>
      </c>
      <c r="S39" s="83">
        <v>411157</v>
      </c>
      <c r="T39" s="84">
        <v>0.8468</v>
      </c>
      <c r="U39" s="149">
        <v>16370.72</v>
      </c>
      <c r="V39" s="150">
        <v>3947.08</v>
      </c>
      <c r="W39" s="85">
        <v>1</v>
      </c>
      <c r="X39" s="62"/>
    </row>
    <row r="40" spans="1:24" x14ac:dyDescent="0.2">
      <c r="A40" s="63">
        <v>37</v>
      </c>
      <c r="B40" s="16" t="s">
        <v>67</v>
      </c>
      <c r="C40" s="67">
        <v>1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1</v>
      </c>
      <c r="J40" s="67">
        <v>1</v>
      </c>
      <c r="K40" s="145">
        <v>-212.79</v>
      </c>
      <c r="L40" s="77">
        <v>466527</v>
      </c>
      <c r="M40" s="77">
        <v>-145338.98499999999</v>
      </c>
      <c r="N40" s="78">
        <v>9.4399999999999998E-2</v>
      </c>
      <c r="O40" s="79">
        <v>22003</v>
      </c>
      <c r="P40" s="80">
        <v>470380</v>
      </c>
      <c r="Q40" s="81">
        <v>4.6800000000000001E-2</v>
      </c>
      <c r="R40" s="82">
        <v>453694</v>
      </c>
      <c r="S40" s="83">
        <v>878379</v>
      </c>
      <c r="T40" s="84">
        <v>0.51649999999999996</v>
      </c>
      <c r="U40" s="149">
        <v>6110.24</v>
      </c>
      <c r="V40" s="150">
        <v>3947.08</v>
      </c>
      <c r="W40" s="85">
        <v>1</v>
      </c>
      <c r="X40" s="62"/>
    </row>
    <row r="41" spans="1:24" ht="12.75" customHeight="1" x14ac:dyDescent="0.2">
      <c r="A41" s="63">
        <v>38</v>
      </c>
      <c r="B41" s="16" t="s">
        <v>68</v>
      </c>
      <c r="C41" s="67">
        <v>1</v>
      </c>
      <c r="D41" s="67">
        <v>0</v>
      </c>
      <c r="E41" s="67">
        <v>0</v>
      </c>
      <c r="F41" s="67">
        <v>0</v>
      </c>
      <c r="G41" s="67">
        <v>0</v>
      </c>
      <c r="H41" s="67">
        <v>1</v>
      </c>
      <c r="I41" s="67">
        <v>1</v>
      </c>
      <c r="J41" s="67">
        <v>1</v>
      </c>
      <c r="K41" s="145">
        <v>-307.89</v>
      </c>
      <c r="L41" s="77">
        <v>930949</v>
      </c>
      <c r="M41" s="77">
        <v>-297073.21139999997</v>
      </c>
      <c r="N41" s="78">
        <v>3.0599999999999999E-2</v>
      </c>
      <c r="O41" s="79">
        <v>154693</v>
      </c>
      <c r="P41" s="80">
        <v>932618</v>
      </c>
      <c r="Q41" s="81">
        <v>0.16589999999999999</v>
      </c>
      <c r="R41" s="82">
        <v>809923</v>
      </c>
      <c r="S41" s="83">
        <v>1501917</v>
      </c>
      <c r="T41" s="84">
        <v>0.5393</v>
      </c>
      <c r="U41" s="149">
        <v>5692.9</v>
      </c>
      <c r="V41" s="150">
        <v>3947.08</v>
      </c>
      <c r="W41" s="85">
        <v>1</v>
      </c>
      <c r="X41" s="62"/>
    </row>
    <row r="42" spans="1:24" ht="12.75" customHeight="1" x14ac:dyDescent="0.2">
      <c r="A42" s="63">
        <v>39</v>
      </c>
      <c r="B42" s="16" t="s">
        <v>69</v>
      </c>
      <c r="C42" s="67">
        <v>1</v>
      </c>
      <c r="D42" s="67">
        <v>0</v>
      </c>
      <c r="E42" s="67">
        <v>0</v>
      </c>
      <c r="F42" s="67">
        <v>0</v>
      </c>
      <c r="G42" s="67">
        <v>0</v>
      </c>
      <c r="H42" s="67">
        <v>1</v>
      </c>
      <c r="I42" s="67">
        <v>0</v>
      </c>
      <c r="J42" s="67">
        <v>1</v>
      </c>
      <c r="K42" s="145">
        <v>763.6</v>
      </c>
      <c r="L42" s="77">
        <v>18821</v>
      </c>
      <c r="M42" s="77">
        <v>104758.27899999999</v>
      </c>
      <c r="N42" s="78">
        <v>0.46110000000000001</v>
      </c>
      <c r="O42" s="79">
        <v>6480</v>
      </c>
      <c r="P42" s="80">
        <v>18940</v>
      </c>
      <c r="Q42" s="81">
        <v>0.34210000000000002</v>
      </c>
      <c r="R42" s="82">
        <v>13377</v>
      </c>
      <c r="S42" s="83">
        <v>32303</v>
      </c>
      <c r="T42" s="84">
        <v>0.41410000000000002</v>
      </c>
      <c r="U42" s="149">
        <v>9932.33</v>
      </c>
      <c r="V42" s="150">
        <v>3947.08</v>
      </c>
      <c r="W42" s="85">
        <v>1</v>
      </c>
      <c r="X42" s="62"/>
    </row>
    <row r="43" spans="1:24" ht="12.75" customHeight="1" x14ac:dyDescent="0.2">
      <c r="A43" s="63">
        <v>40</v>
      </c>
      <c r="B43" s="16" t="s">
        <v>70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145">
        <v>-153.76</v>
      </c>
      <c r="L43" s="77">
        <v>2188905</v>
      </c>
      <c r="M43" s="77">
        <v>-227482.02720000001</v>
      </c>
      <c r="N43" s="78">
        <v>4.7199999999999999E-2</v>
      </c>
      <c r="O43" s="79">
        <v>43067</v>
      </c>
      <c r="P43" s="80">
        <v>2206500</v>
      </c>
      <c r="Q43" s="81">
        <v>1.95E-2</v>
      </c>
      <c r="R43" s="82">
        <v>2178287</v>
      </c>
      <c r="S43" s="83">
        <v>7062180</v>
      </c>
      <c r="T43" s="84">
        <v>0.30840000000000001</v>
      </c>
      <c r="U43" s="149">
        <v>3596.04</v>
      </c>
      <c r="V43" s="150">
        <v>3947.08</v>
      </c>
      <c r="W43" s="85">
        <v>0</v>
      </c>
      <c r="X43" s="62"/>
    </row>
    <row r="44" spans="1:24" ht="12.75" customHeight="1" x14ac:dyDescent="0.2">
      <c r="A44" s="63">
        <v>41</v>
      </c>
      <c r="B44" s="16" t="s">
        <v>71</v>
      </c>
      <c r="C44" s="67">
        <v>1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1</v>
      </c>
      <c r="K44" s="145">
        <v>-85.63</v>
      </c>
      <c r="L44" s="77">
        <v>1670724</v>
      </c>
      <c r="M44" s="77">
        <v>-110681.89200000001</v>
      </c>
      <c r="N44" s="78">
        <v>0.10829999999999999</v>
      </c>
      <c r="O44" s="79">
        <v>117553</v>
      </c>
      <c r="P44" s="80">
        <v>1678658</v>
      </c>
      <c r="Q44" s="81">
        <v>7.0000000000000007E-2</v>
      </c>
      <c r="R44" s="82">
        <v>1609610</v>
      </c>
      <c r="S44" s="83">
        <v>4250545</v>
      </c>
      <c r="T44" s="84">
        <v>0.37869999999999998</v>
      </c>
      <c r="U44" s="149">
        <v>4072.19</v>
      </c>
      <c r="V44" s="150">
        <v>3947.08</v>
      </c>
      <c r="W44" s="85">
        <v>1</v>
      </c>
      <c r="X44" s="62"/>
    </row>
    <row r="45" spans="1:24" ht="12.75" customHeight="1" x14ac:dyDescent="0.2">
      <c r="A45" s="63">
        <v>42</v>
      </c>
      <c r="B45" s="16" t="s">
        <v>72</v>
      </c>
      <c r="C45" s="67">
        <v>1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1</v>
      </c>
      <c r="J45" s="67">
        <v>1</v>
      </c>
      <c r="K45" s="145">
        <v>-102.21</v>
      </c>
      <c r="L45" s="77">
        <v>669679</v>
      </c>
      <c r="M45" s="77">
        <v>-83641.227700000003</v>
      </c>
      <c r="N45" s="78">
        <v>0.14169999999999999</v>
      </c>
      <c r="O45" s="79">
        <v>23792</v>
      </c>
      <c r="P45" s="80">
        <v>674568</v>
      </c>
      <c r="Q45" s="81">
        <v>3.5299999999999998E-2</v>
      </c>
      <c r="R45" s="82">
        <v>662170</v>
      </c>
      <c r="S45" s="83">
        <v>1099679</v>
      </c>
      <c r="T45" s="84">
        <v>0.60209999999999997</v>
      </c>
      <c r="U45" s="149">
        <v>5883.26</v>
      </c>
      <c r="V45" s="150">
        <v>3947.08</v>
      </c>
      <c r="W45" s="85">
        <v>1</v>
      </c>
      <c r="X45" s="62"/>
    </row>
    <row r="46" spans="1:24" ht="12.75" customHeight="1" x14ac:dyDescent="0.2">
      <c r="A46" s="63">
        <v>43</v>
      </c>
      <c r="B46" s="16" t="s">
        <v>73</v>
      </c>
      <c r="C46" s="67">
        <v>1</v>
      </c>
      <c r="D46" s="67">
        <v>0</v>
      </c>
      <c r="E46" s="67">
        <v>0</v>
      </c>
      <c r="F46" s="67">
        <v>0</v>
      </c>
      <c r="G46" s="67">
        <v>0</v>
      </c>
      <c r="H46" s="67">
        <v>1</v>
      </c>
      <c r="I46" s="67">
        <v>0</v>
      </c>
      <c r="J46" s="67">
        <v>1</v>
      </c>
      <c r="K46" s="145">
        <v>499.1</v>
      </c>
      <c r="L46" s="77">
        <v>809601</v>
      </c>
      <c r="M46" s="77">
        <v>449075.23359999998</v>
      </c>
      <c r="N46" s="78">
        <v>0.7</v>
      </c>
      <c r="O46" s="79">
        <v>93722</v>
      </c>
      <c r="P46" s="80">
        <v>815746</v>
      </c>
      <c r="Q46" s="81">
        <v>0.1149</v>
      </c>
      <c r="R46" s="82">
        <v>736308</v>
      </c>
      <c r="S46" s="83">
        <v>1865632</v>
      </c>
      <c r="T46" s="84">
        <v>0.3947</v>
      </c>
      <c r="U46" s="149">
        <v>8331.31</v>
      </c>
      <c r="V46" s="150">
        <v>3947.08</v>
      </c>
      <c r="W46" s="85">
        <v>1</v>
      </c>
      <c r="X46" s="62"/>
    </row>
    <row r="47" spans="1:24" x14ac:dyDescent="0.2">
      <c r="A47" s="63">
        <v>44</v>
      </c>
      <c r="B47" s="16" t="s">
        <v>74</v>
      </c>
      <c r="C47" s="67">
        <v>3</v>
      </c>
      <c r="D47" s="67">
        <v>1</v>
      </c>
      <c r="E47" s="67">
        <v>0</v>
      </c>
      <c r="F47" s="67">
        <v>1</v>
      </c>
      <c r="G47" s="67">
        <v>1</v>
      </c>
      <c r="H47" s="67">
        <v>0</v>
      </c>
      <c r="I47" s="67">
        <v>1</v>
      </c>
      <c r="J47" s="67">
        <v>1</v>
      </c>
      <c r="K47" s="145">
        <v>3510.49</v>
      </c>
      <c r="L47" s="77">
        <v>322028</v>
      </c>
      <c r="M47" s="77">
        <v>1992116.0819000001</v>
      </c>
      <c r="N47" s="78">
        <v>0.94440000000000002</v>
      </c>
      <c r="O47" s="79">
        <v>19282</v>
      </c>
      <c r="P47" s="80">
        <v>327512</v>
      </c>
      <c r="Q47" s="81">
        <v>5.8900000000000001E-2</v>
      </c>
      <c r="R47" s="82">
        <v>315598</v>
      </c>
      <c r="S47" s="83">
        <v>421960</v>
      </c>
      <c r="T47" s="84">
        <v>0.74790000000000001</v>
      </c>
      <c r="U47" s="149">
        <v>13835.44</v>
      </c>
      <c r="V47" s="150">
        <v>3947.08</v>
      </c>
      <c r="W47" s="85">
        <v>1</v>
      </c>
      <c r="X47" s="62"/>
    </row>
    <row r="48" spans="1:24" ht="12.75" customHeight="1" x14ac:dyDescent="0.2">
      <c r="A48" s="63">
        <v>45</v>
      </c>
      <c r="B48" s="16" t="s">
        <v>75</v>
      </c>
      <c r="C48" s="67">
        <v>1</v>
      </c>
      <c r="D48" s="67">
        <v>0</v>
      </c>
      <c r="E48" s="67">
        <v>0</v>
      </c>
      <c r="F48" s="67">
        <v>0</v>
      </c>
      <c r="G48" s="67">
        <v>0</v>
      </c>
      <c r="H48" s="67">
        <v>0</v>
      </c>
      <c r="I48" s="67">
        <v>1</v>
      </c>
      <c r="J48" s="67">
        <v>1</v>
      </c>
      <c r="K48" s="145">
        <v>-30.74</v>
      </c>
      <c r="L48" s="77">
        <v>326852</v>
      </c>
      <c r="M48" s="77">
        <v>-17576.9683</v>
      </c>
      <c r="N48" s="78">
        <v>0.2306</v>
      </c>
      <c r="O48" s="79">
        <v>5795</v>
      </c>
      <c r="P48" s="80">
        <v>332824</v>
      </c>
      <c r="Q48" s="81">
        <v>1.7399999999999999E-2</v>
      </c>
      <c r="R48" s="82">
        <v>328424</v>
      </c>
      <c r="S48" s="83">
        <v>454286</v>
      </c>
      <c r="T48" s="84">
        <v>0.72289999999999999</v>
      </c>
      <c r="U48" s="149">
        <v>8421.85</v>
      </c>
      <c r="V48" s="150">
        <v>3947.08</v>
      </c>
      <c r="W48" s="85">
        <v>1</v>
      </c>
      <c r="X48" s="62"/>
    </row>
    <row r="49" spans="1:24" x14ac:dyDescent="0.2">
      <c r="A49" s="63">
        <v>46</v>
      </c>
      <c r="B49" s="16" t="s">
        <v>76</v>
      </c>
      <c r="C49" s="67">
        <v>1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1</v>
      </c>
      <c r="J49" s="67">
        <v>1</v>
      </c>
      <c r="K49" s="145">
        <v>683.64</v>
      </c>
      <c r="L49" s="77">
        <v>83631</v>
      </c>
      <c r="M49" s="77">
        <v>197702.86470000001</v>
      </c>
      <c r="N49" s="78">
        <v>0.56669999999999998</v>
      </c>
      <c r="O49" s="79">
        <v>1938</v>
      </c>
      <c r="P49" s="80">
        <v>84522</v>
      </c>
      <c r="Q49" s="81">
        <v>2.29E-2</v>
      </c>
      <c r="R49" s="82">
        <v>84116</v>
      </c>
      <c r="S49" s="83">
        <v>115416</v>
      </c>
      <c r="T49" s="84">
        <v>0.7288</v>
      </c>
      <c r="U49" s="149">
        <v>5198.92</v>
      </c>
      <c r="V49" s="150">
        <v>3947.08</v>
      </c>
      <c r="W49" s="85">
        <v>1</v>
      </c>
      <c r="X49" s="62"/>
    </row>
    <row r="50" spans="1:24" x14ac:dyDescent="0.2">
      <c r="A50" s="63">
        <v>47</v>
      </c>
      <c r="B50" s="16" t="s">
        <v>77</v>
      </c>
      <c r="C50" s="67">
        <v>3</v>
      </c>
      <c r="D50" s="67">
        <v>1</v>
      </c>
      <c r="E50" s="67">
        <v>0</v>
      </c>
      <c r="F50" s="67">
        <v>1</v>
      </c>
      <c r="G50" s="67">
        <v>1</v>
      </c>
      <c r="H50" s="67">
        <v>0</v>
      </c>
      <c r="I50" s="67">
        <v>1</v>
      </c>
      <c r="J50" s="67">
        <v>1</v>
      </c>
      <c r="K50" s="145">
        <v>17032.78</v>
      </c>
      <c r="L50" s="77">
        <v>193393</v>
      </c>
      <c r="M50" s="77">
        <v>7490406.1144000003</v>
      </c>
      <c r="N50" s="78">
        <v>1</v>
      </c>
      <c r="O50" s="79">
        <v>2229</v>
      </c>
      <c r="P50" s="80">
        <v>182070</v>
      </c>
      <c r="Q50" s="81">
        <v>1.2200000000000001E-2</v>
      </c>
      <c r="R50" s="82">
        <v>180687</v>
      </c>
      <c r="S50" s="83">
        <v>232333</v>
      </c>
      <c r="T50" s="84">
        <v>0.77769999999999995</v>
      </c>
      <c r="U50" s="149">
        <v>29715.5</v>
      </c>
      <c r="V50" s="150">
        <v>3947.08</v>
      </c>
      <c r="W50" s="85">
        <v>1</v>
      </c>
      <c r="X50" s="62"/>
    </row>
    <row r="51" spans="1:24" x14ac:dyDescent="0.2">
      <c r="A51" s="63">
        <v>48</v>
      </c>
      <c r="B51" s="16" t="s">
        <v>78</v>
      </c>
      <c r="C51" s="67">
        <v>3</v>
      </c>
      <c r="D51" s="67">
        <v>1</v>
      </c>
      <c r="E51" s="67">
        <v>1</v>
      </c>
      <c r="F51" s="67">
        <v>1</v>
      </c>
      <c r="G51" s="67">
        <v>1</v>
      </c>
      <c r="H51" s="67">
        <v>1</v>
      </c>
      <c r="I51" s="67">
        <v>1</v>
      </c>
      <c r="J51" s="67">
        <v>1</v>
      </c>
      <c r="K51" s="145">
        <v>6855.19</v>
      </c>
      <c r="L51" s="77">
        <v>50755</v>
      </c>
      <c r="M51" s="77">
        <v>1544389.3555000001</v>
      </c>
      <c r="N51" s="78">
        <v>0.90559999999999996</v>
      </c>
      <c r="O51" s="79">
        <v>6654</v>
      </c>
      <c r="P51" s="80">
        <v>49135</v>
      </c>
      <c r="Q51" s="81">
        <v>0.13539999999999999</v>
      </c>
      <c r="R51" s="82">
        <v>43621</v>
      </c>
      <c r="S51" s="83">
        <v>67230</v>
      </c>
      <c r="T51" s="84">
        <v>0.64880000000000004</v>
      </c>
      <c r="U51" s="149">
        <v>27916.49</v>
      </c>
      <c r="V51" s="150">
        <v>3947.08</v>
      </c>
      <c r="W51" s="85">
        <v>1</v>
      </c>
      <c r="X51" s="62"/>
    </row>
    <row r="52" spans="1:24" x14ac:dyDescent="0.2">
      <c r="A52" s="63">
        <v>50</v>
      </c>
      <c r="B52" s="16" t="s">
        <v>79</v>
      </c>
      <c r="C52" s="67">
        <v>3</v>
      </c>
      <c r="D52" s="67">
        <v>1</v>
      </c>
      <c r="E52" s="67">
        <v>0</v>
      </c>
      <c r="F52" s="67">
        <v>1</v>
      </c>
      <c r="G52" s="67">
        <v>1</v>
      </c>
      <c r="H52" s="67">
        <v>0</v>
      </c>
      <c r="I52" s="67">
        <v>1</v>
      </c>
      <c r="J52" s="67">
        <v>1</v>
      </c>
      <c r="K52" s="145">
        <v>1820.15</v>
      </c>
      <c r="L52" s="77">
        <v>852849</v>
      </c>
      <c r="M52" s="77">
        <v>1680907.7307</v>
      </c>
      <c r="N52" s="78">
        <v>0.92220000000000002</v>
      </c>
      <c r="O52" s="79">
        <v>14297</v>
      </c>
      <c r="P52" s="80">
        <v>832666</v>
      </c>
      <c r="Q52" s="81">
        <v>1.72E-2</v>
      </c>
      <c r="R52" s="82">
        <v>823370</v>
      </c>
      <c r="S52" s="83">
        <v>1239581</v>
      </c>
      <c r="T52" s="84">
        <v>0.66420000000000001</v>
      </c>
      <c r="U52" s="149">
        <v>10880.43</v>
      </c>
      <c r="V52" s="150">
        <v>3947.08</v>
      </c>
      <c r="W52" s="85">
        <v>1</v>
      </c>
      <c r="X52" s="62"/>
    </row>
    <row r="53" spans="1:24" x14ac:dyDescent="0.2">
      <c r="A53" s="63">
        <v>51</v>
      </c>
      <c r="B53" s="16" t="s">
        <v>80</v>
      </c>
      <c r="C53" s="67">
        <v>3</v>
      </c>
      <c r="D53" s="67">
        <v>1</v>
      </c>
      <c r="E53" s="67">
        <v>0</v>
      </c>
      <c r="F53" s="67">
        <v>1</v>
      </c>
      <c r="G53" s="67">
        <v>1</v>
      </c>
      <c r="H53" s="67">
        <v>0</v>
      </c>
      <c r="I53" s="67">
        <v>1</v>
      </c>
      <c r="J53" s="67">
        <v>1</v>
      </c>
      <c r="K53" s="145">
        <v>2083.6</v>
      </c>
      <c r="L53" s="77">
        <v>105671</v>
      </c>
      <c r="M53" s="77">
        <v>677316.41570000001</v>
      </c>
      <c r="N53" s="78">
        <v>0.80830000000000002</v>
      </c>
      <c r="O53" s="79">
        <v>5289</v>
      </c>
      <c r="P53" s="80">
        <v>99926</v>
      </c>
      <c r="Q53" s="81">
        <v>5.2900000000000003E-2</v>
      </c>
      <c r="R53" s="82">
        <v>95362</v>
      </c>
      <c r="S53" s="83">
        <v>176784</v>
      </c>
      <c r="T53" s="84">
        <v>0.53939999999999999</v>
      </c>
      <c r="U53" s="149">
        <v>16832.36</v>
      </c>
      <c r="V53" s="150">
        <v>3947.08</v>
      </c>
      <c r="W53" s="85">
        <v>1</v>
      </c>
      <c r="X53" s="62"/>
    </row>
    <row r="54" spans="1:24" x14ac:dyDescent="0.2">
      <c r="A54" s="63">
        <v>52</v>
      </c>
      <c r="B54" s="16" t="s">
        <v>81</v>
      </c>
      <c r="C54" s="67">
        <v>3</v>
      </c>
      <c r="D54" s="67">
        <v>1</v>
      </c>
      <c r="E54" s="67">
        <v>0</v>
      </c>
      <c r="F54" s="67">
        <v>1</v>
      </c>
      <c r="G54" s="67">
        <v>1</v>
      </c>
      <c r="H54" s="67">
        <v>0</v>
      </c>
      <c r="I54" s="67">
        <v>1</v>
      </c>
      <c r="J54" s="67">
        <v>1</v>
      </c>
      <c r="K54" s="145">
        <v>1639.18</v>
      </c>
      <c r="L54" s="77">
        <v>268221</v>
      </c>
      <c r="M54" s="77">
        <v>848932.84550000005</v>
      </c>
      <c r="N54" s="78">
        <v>0.83609999999999995</v>
      </c>
      <c r="O54" s="79">
        <v>1410</v>
      </c>
      <c r="P54" s="80">
        <v>259049</v>
      </c>
      <c r="Q54" s="81">
        <v>5.4000000000000003E-3</v>
      </c>
      <c r="R54" s="82">
        <v>258239</v>
      </c>
      <c r="S54" s="83">
        <v>505330</v>
      </c>
      <c r="T54" s="84">
        <v>0.51100000000000001</v>
      </c>
      <c r="U54" s="149">
        <v>9676.9</v>
      </c>
      <c r="V54" s="150">
        <v>3947.08</v>
      </c>
      <c r="W54" s="85">
        <v>1</v>
      </c>
      <c r="X54" s="62"/>
    </row>
    <row r="55" spans="1:24" x14ac:dyDescent="0.2">
      <c r="A55" s="63">
        <v>53</v>
      </c>
      <c r="B55" s="16" t="s">
        <v>82</v>
      </c>
      <c r="C55" s="67">
        <v>1</v>
      </c>
      <c r="D55" s="67">
        <v>0</v>
      </c>
      <c r="E55" s="67">
        <v>0</v>
      </c>
      <c r="F55" s="67">
        <v>0</v>
      </c>
      <c r="G55" s="67">
        <v>0</v>
      </c>
      <c r="H55" s="67">
        <v>0</v>
      </c>
      <c r="I55" s="67">
        <v>0</v>
      </c>
      <c r="J55" s="67">
        <v>1</v>
      </c>
      <c r="K55" s="145">
        <v>6.29</v>
      </c>
      <c r="L55" s="77">
        <v>274187</v>
      </c>
      <c r="M55" s="77">
        <v>3292.3580999999999</v>
      </c>
      <c r="N55" s="78">
        <v>0.28610000000000002</v>
      </c>
      <c r="O55" s="79">
        <v>1601</v>
      </c>
      <c r="P55" s="80">
        <v>277594</v>
      </c>
      <c r="Q55" s="81">
        <v>5.7999999999999996E-3</v>
      </c>
      <c r="R55" s="82">
        <v>276513</v>
      </c>
      <c r="S55" s="83">
        <v>555298</v>
      </c>
      <c r="T55" s="84">
        <v>0.498</v>
      </c>
      <c r="U55" s="149">
        <v>7279.07</v>
      </c>
      <c r="V55" s="150">
        <v>3947.08</v>
      </c>
      <c r="W55" s="85">
        <v>1</v>
      </c>
      <c r="X55" s="62"/>
    </row>
    <row r="56" spans="1:24" x14ac:dyDescent="0.2">
      <c r="A56" s="63">
        <v>54</v>
      </c>
      <c r="B56" s="16" t="s">
        <v>83</v>
      </c>
      <c r="C56" s="67">
        <v>1</v>
      </c>
      <c r="D56" s="67">
        <v>0</v>
      </c>
      <c r="E56" s="67">
        <v>0</v>
      </c>
      <c r="F56" s="67">
        <v>0</v>
      </c>
      <c r="G56" s="67">
        <v>0</v>
      </c>
      <c r="H56" s="67">
        <v>0</v>
      </c>
      <c r="I56" s="67">
        <v>1</v>
      </c>
      <c r="J56" s="67">
        <v>1</v>
      </c>
      <c r="K56" s="145">
        <v>-117.45</v>
      </c>
      <c r="L56" s="77">
        <v>75326</v>
      </c>
      <c r="M56" s="77">
        <v>-32235.82</v>
      </c>
      <c r="N56" s="78">
        <v>0.19719999999999999</v>
      </c>
      <c r="O56" s="79">
        <v>171</v>
      </c>
      <c r="P56" s="80">
        <v>75568</v>
      </c>
      <c r="Q56" s="81">
        <v>2.3E-3</v>
      </c>
      <c r="R56" s="82">
        <v>75484</v>
      </c>
      <c r="S56" s="83">
        <v>108937</v>
      </c>
      <c r="T56" s="84">
        <v>0.69289999999999996</v>
      </c>
      <c r="U56" s="149">
        <v>4308.74</v>
      </c>
      <c r="V56" s="150">
        <v>3947.08</v>
      </c>
      <c r="W56" s="85">
        <v>1</v>
      </c>
      <c r="X56" s="62"/>
    </row>
    <row r="57" spans="1:24" x14ac:dyDescent="0.2">
      <c r="A57" s="63">
        <v>55</v>
      </c>
      <c r="B57" s="16" t="s">
        <v>84</v>
      </c>
      <c r="C57" s="67">
        <v>1</v>
      </c>
      <c r="D57" s="67">
        <v>0</v>
      </c>
      <c r="E57" s="67">
        <v>0</v>
      </c>
      <c r="F57" s="67">
        <v>0</v>
      </c>
      <c r="G57" s="67">
        <v>0</v>
      </c>
      <c r="H57" s="67">
        <v>0</v>
      </c>
      <c r="I57" s="67">
        <v>1</v>
      </c>
      <c r="J57" s="67">
        <v>1</v>
      </c>
      <c r="K57" s="145">
        <v>-212.79</v>
      </c>
      <c r="L57" s="77">
        <v>5312350</v>
      </c>
      <c r="M57" s="77">
        <v>-490455.77980000002</v>
      </c>
      <c r="N57" s="78">
        <v>1.11E-2</v>
      </c>
      <c r="O57" s="79">
        <v>44741</v>
      </c>
      <c r="P57" s="80">
        <v>5351103</v>
      </c>
      <c r="Q57" s="81">
        <v>8.3999999999999995E-3</v>
      </c>
      <c r="R57" s="82">
        <v>5342525</v>
      </c>
      <c r="S57" s="83">
        <v>6500889</v>
      </c>
      <c r="T57" s="84">
        <v>0.82179999999999997</v>
      </c>
      <c r="U57" s="149">
        <v>4150.46</v>
      </c>
      <c r="V57" s="150">
        <v>3947.08</v>
      </c>
      <c r="W57" s="85">
        <v>1</v>
      </c>
      <c r="X57" s="62"/>
    </row>
    <row r="58" spans="1:24" x14ac:dyDescent="0.2">
      <c r="A58" s="63">
        <v>56</v>
      </c>
      <c r="B58" s="16" t="s">
        <v>85</v>
      </c>
      <c r="C58" s="67">
        <v>1</v>
      </c>
      <c r="D58" s="67">
        <v>0</v>
      </c>
      <c r="E58" s="67">
        <v>0</v>
      </c>
      <c r="F58" s="67">
        <v>0</v>
      </c>
      <c r="G58" s="67">
        <v>0</v>
      </c>
      <c r="H58" s="67">
        <v>0</v>
      </c>
      <c r="I58" s="67">
        <v>1</v>
      </c>
      <c r="J58" s="67">
        <v>1</v>
      </c>
      <c r="K58" s="145">
        <v>0.27</v>
      </c>
      <c r="L58" s="77">
        <v>1126670</v>
      </c>
      <c r="M58" s="77">
        <v>283.49250000000001</v>
      </c>
      <c r="N58" s="78">
        <v>0.27500000000000002</v>
      </c>
      <c r="O58" s="79">
        <v>26812</v>
      </c>
      <c r="P58" s="80">
        <v>1132743</v>
      </c>
      <c r="Q58" s="81">
        <v>2.3699999999999999E-2</v>
      </c>
      <c r="R58" s="82">
        <v>1125005</v>
      </c>
      <c r="S58" s="83">
        <v>1516352</v>
      </c>
      <c r="T58" s="84">
        <v>0.7419</v>
      </c>
      <c r="U58" s="149">
        <v>5685.89</v>
      </c>
      <c r="V58" s="150">
        <v>3947.08</v>
      </c>
      <c r="W58" s="85">
        <v>1</v>
      </c>
      <c r="X58" s="62"/>
    </row>
    <row r="59" spans="1:24" x14ac:dyDescent="0.2">
      <c r="A59" s="63">
        <v>57</v>
      </c>
      <c r="B59" s="16" t="s">
        <v>86</v>
      </c>
      <c r="C59" s="67">
        <v>1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1</v>
      </c>
      <c r="J59" s="67">
        <v>1</v>
      </c>
      <c r="K59" s="145">
        <v>164.72</v>
      </c>
      <c r="L59" s="77">
        <v>5692018</v>
      </c>
      <c r="M59" s="77">
        <v>392991.7415</v>
      </c>
      <c r="N59" s="78">
        <v>0.68059999999999998</v>
      </c>
      <c r="O59" s="79">
        <v>4271</v>
      </c>
      <c r="P59" s="80">
        <v>5608244</v>
      </c>
      <c r="Q59" s="81">
        <v>8.0000000000000004E-4</v>
      </c>
      <c r="R59" s="82">
        <v>5606647</v>
      </c>
      <c r="S59" s="83">
        <v>6937756</v>
      </c>
      <c r="T59" s="84">
        <v>0.80810000000000004</v>
      </c>
      <c r="U59" s="149">
        <v>4550.42</v>
      </c>
      <c r="V59" s="150">
        <v>3947.08</v>
      </c>
      <c r="W59" s="85">
        <v>1</v>
      </c>
      <c r="X59" s="62"/>
    </row>
    <row r="60" spans="1:24" x14ac:dyDescent="0.2">
      <c r="A60" s="63">
        <v>58</v>
      </c>
      <c r="B60" s="16" t="s">
        <v>87</v>
      </c>
      <c r="C60" s="67">
        <v>3</v>
      </c>
      <c r="D60" s="67">
        <v>1</v>
      </c>
      <c r="E60" s="67">
        <v>0</v>
      </c>
      <c r="F60" s="67">
        <v>1</v>
      </c>
      <c r="G60" s="67">
        <v>1</v>
      </c>
      <c r="H60" s="67">
        <v>0</v>
      </c>
      <c r="I60" s="67">
        <v>1</v>
      </c>
      <c r="J60" s="67">
        <v>1</v>
      </c>
      <c r="K60" s="145">
        <v>822.46</v>
      </c>
      <c r="L60" s="77">
        <v>7034753</v>
      </c>
      <c r="M60" s="77">
        <v>2181428.1165999998</v>
      </c>
      <c r="N60" s="78">
        <v>0.95279999999999998</v>
      </c>
      <c r="O60" s="79">
        <v>162844</v>
      </c>
      <c r="P60" s="80">
        <v>7162312</v>
      </c>
      <c r="Q60" s="81">
        <v>2.2700000000000001E-2</v>
      </c>
      <c r="R60" s="82">
        <v>7154722</v>
      </c>
      <c r="S60" s="83">
        <v>7594680</v>
      </c>
      <c r="T60" s="84">
        <v>0.94210000000000005</v>
      </c>
      <c r="U60" s="149">
        <v>6682.65</v>
      </c>
      <c r="V60" s="150">
        <v>3947.08</v>
      </c>
      <c r="W60" s="85">
        <v>1</v>
      </c>
      <c r="X60" s="62"/>
    </row>
    <row r="61" spans="1:24" x14ac:dyDescent="0.2">
      <c r="A61" s="63">
        <v>59</v>
      </c>
      <c r="B61" s="16" t="s">
        <v>88</v>
      </c>
      <c r="C61" s="67">
        <v>1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1</v>
      </c>
      <c r="K61" s="145">
        <v>1179.1199999999999</v>
      </c>
      <c r="L61" s="77">
        <v>45311</v>
      </c>
      <c r="M61" s="77">
        <v>250992.45259999999</v>
      </c>
      <c r="N61" s="78">
        <v>0.60829999999999995</v>
      </c>
      <c r="O61" s="79">
        <v>2438</v>
      </c>
      <c r="P61" s="80">
        <v>45886</v>
      </c>
      <c r="Q61" s="81">
        <v>5.3100000000000001E-2</v>
      </c>
      <c r="R61" s="82">
        <v>43792</v>
      </c>
      <c r="S61" s="83">
        <v>102896</v>
      </c>
      <c r="T61" s="84">
        <v>0.42559999999999998</v>
      </c>
      <c r="U61" s="149">
        <v>9108.11</v>
      </c>
      <c r="V61" s="150">
        <v>3947.08</v>
      </c>
      <c r="W61" s="85">
        <v>1</v>
      </c>
      <c r="X61" s="62"/>
    </row>
    <row r="62" spans="1:24" x14ac:dyDescent="0.2">
      <c r="A62" s="63">
        <v>60</v>
      </c>
      <c r="B62" s="16" t="s">
        <v>89</v>
      </c>
      <c r="C62" s="67">
        <v>1</v>
      </c>
      <c r="D62" s="67">
        <v>0</v>
      </c>
      <c r="E62" s="67">
        <v>0</v>
      </c>
      <c r="F62" s="67">
        <v>0</v>
      </c>
      <c r="G62" s="67">
        <v>0</v>
      </c>
      <c r="H62" s="67">
        <v>0</v>
      </c>
      <c r="I62" s="67">
        <v>1</v>
      </c>
      <c r="J62" s="67">
        <v>1</v>
      </c>
      <c r="K62" s="145">
        <v>-314</v>
      </c>
      <c r="L62" s="77">
        <v>13676</v>
      </c>
      <c r="M62" s="77">
        <v>-36720.731</v>
      </c>
      <c r="N62" s="78">
        <v>0.18890000000000001</v>
      </c>
      <c r="O62" s="79">
        <v>38</v>
      </c>
      <c r="P62" s="80">
        <v>13848</v>
      </c>
      <c r="Q62" s="81">
        <v>2.7000000000000001E-3</v>
      </c>
      <c r="R62" s="82">
        <v>13813</v>
      </c>
      <c r="S62" s="83">
        <v>21995</v>
      </c>
      <c r="T62" s="84">
        <v>0.628</v>
      </c>
      <c r="U62" s="149">
        <v>6403.44</v>
      </c>
      <c r="V62" s="150">
        <v>3947.08</v>
      </c>
      <c r="W62" s="85">
        <v>1</v>
      </c>
      <c r="X62" s="62"/>
    </row>
    <row r="63" spans="1:24" x14ac:dyDescent="0.2">
      <c r="A63" s="63">
        <v>61</v>
      </c>
      <c r="B63" s="16" t="s">
        <v>90</v>
      </c>
      <c r="C63" s="67">
        <v>3</v>
      </c>
      <c r="D63" s="67">
        <v>1</v>
      </c>
      <c r="E63" s="67">
        <v>0</v>
      </c>
      <c r="F63" s="67">
        <v>1</v>
      </c>
      <c r="G63" s="67">
        <v>1</v>
      </c>
      <c r="H63" s="67">
        <v>0</v>
      </c>
      <c r="I63" s="67">
        <v>1</v>
      </c>
      <c r="J63" s="67">
        <v>1</v>
      </c>
      <c r="K63" s="145">
        <v>1166.8399999999999</v>
      </c>
      <c r="L63" s="77">
        <v>1729251</v>
      </c>
      <c r="M63" s="77">
        <v>1534404.7509999999</v>
      </c>
      <c r="N63" s="78">
        <v>0.90280000000000005</v>
      </c>
      <c r="O63" s="79">
        <v>17675</v>
      </c>
      <c r="P63" s="80">
        <v>1719090</v>
      </c>
      <c r="Q63" s="81">
        <v>1.03E-2</v>
      </c>
      <c r="R63" s="82">
        <v>1711725</v>
      </c>
      <c r="S63" s="83">
        <v>2220697</v>
      </c>
      <c r="T63" s="84">
        <v>0.77080000000000004</v>
      </c>
      <c r="U63" s="149">
        <v>7603.41</v>
      </c>
      <c r="V63" s="150">
        <v>3947.08</v>
      </c>
      <c r="W63" s="85">
        <v>1</v>
      </c>
      <c r="X63" s="62"/>
    </row>
    <row r="64" spans="1:24" x14ac:dyDescent="0.2">
      <c r="A64" s="63">
        <v>62</v>
      </c>
      <c r="B64" s="16" t="s">
        <v>91</v>
      </c>
      <c r="C64" s="67">
        <v>0</v>
      </c>
      <c r="D64" s="67">
        <v>0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145">
        <v>-15.54</v>
      </c>
      <c r="L64" s="77">
        <v>301239</v>
      </c>
      <c r="M64" s="77">
        <v>-8528.0028000000002</v>
      </c>
      <c r="N64" s="78">
        <v>0.25280000000000002</v>
      </c>
      <c r="O64" s="79">
        <v>530</v>
      </c>
      <c r="P64" s="80">
        <v>302987</v>
      </c>
      <c r="Q64" s="81">
        <v>1.6999999999999999E-3</v>
      </c>
      <c r="R64" s="82">
        <v>302670</v>
      </c>
      <c r="S64" s="83">
        <v>675966</v>
      </c>
      <c r="T64" s="84">
        <v>0.44779999999999998</v>
      </c>
      <c r="U64" s="149">
        <v>3002.84</v>
      </c>
      <c r="V64" s="150">
        <v>3947.08</v>
      </c>
      <c r="W64" s="85">
        <v>0</v>
      </c>
      <c r="X64" s="62"/>
    </row>
    <row r="65" spans="1:24" x14ac:dyDescent="0.2">
      <c r="A65" s="63">
        <v>63</v>
      </c>
      <c r="B65" s="16" t="s">
        <v>92</v>
      </c>
      <c r="C65" s="67">
        <v>1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1</v>
      </c>
      <c r="J65" s="67">
        <v>1</v>
      </c>
      <c r="K65" s="145">
        <v>104.27</v>
      </c>
      <c r="L65" s="77">
        <v>105250</v>
      </c>
      <c r="M65" s="77">
        <v>33828.998</v>
      </c>
      <c r="N65" s="78">
        <v>0.33610000000000001</v>
      </c>
      <c r="O65" s="79">
        <v>37</v>
      </c>
      <c r="P65" s="80">
        <v>105979</v>
      </c>
      <c r="Q65" s="81">
        <v>2.9999999999999997E-4</v>
      </c>
      <c r="R65" s="82">
        <v>105961</v>
      </c>
      <c r="S65" s="83">
        <v>144010</v>
      </c>
      <c r="T65" s="84">
        <v>0.73580000000000001</v>
      </c>
      <c r="U65" s="149">
        <v>6030.45</v>
      </c>
      <c r="V65" s="150">
        <v>3947.08</v>
      </c>
      <c r="W65" s="85">
        <v>1</v>
      </c>
      <c r="X65" s="62"/>
    </row>
    <row r="66" spans="1:24" x14ac:dyDescent="0.2">
      <c r="A66" s="63">
        <v>64</v>
      </c>
      <c r="B66" s="16" t="s">
        <v>93</v>
      </c>
      <c r="C66" s="67">
        <v>3</v>
      </c>
      <c r="D66" s="67">
        <v>1</v>
      </c>
      <c r="E66" s="67">
        <v>0</v>
      </c>
      <c r="F66" s="67">
        <v>1</v>
      </c>
      <c r="G66" s="67">
        <v>1</v>
      </c>
      <c r="H66" s="67">
        <v>0</v>
      </c>
      <c r="I66" s="67">
        <v>1</v>
      </c>
      <c r="J66" s="67">
        <v>1</v>
      </c>
      <c r="K66" s="145">
        <v>5868.05</v>
      </c>
      <c r="L66" s="77">
        <v>72792</v>
      </c>
      <c r="M66" s="77">
        <v>1583198.1307000001</v>
      </c>
      <c r="N66" s="78">
        <v>0.91390000000000005</v>
      </c>
      <c r="O66" s="79">
        <v>1993</v>
      </c>
      <c r="P66" s="80">
        <v>61435</v>
      </c>
      <c r="Q66" s="81">
        <v>3.2399999999999998E-2</v>
      </c>
      <c r="R66" s="82">
        <v>59679</v>
      </c>
      <c r="S66" s="83">
        <v>118712</v>
      </c>
      <c r="T66" s="84">
        <v>0.50270000000000004</v>
      </c>
      <c r="U66" s="149">
        <v>23690.959999999999</v>
      </c>
      <c r="V66" s="150">
        <v>3947.08</v>
      </c>
      <c r="W66" s="85">
        <v>1</v>
      </c>
      <c r="X66" s="62"/>
    </row>
    <row r="67" spans="1:24" x14ac:dyDescent="0.2">
      <c r="A67" s="63">
        <v>65</v>
      </c>
      <c r="B67" s="16" t="s">
        <v>94</v>
      </c>
      <c r="C67" s="67">
        <v>1</v>
      </c>
      <c r="D67" s="67">
        <v>0</v>
      </c>
      <c r="E67" s="67">
        <v>0</v>
      </c>
      <c r="F67" s="67">
        <v>0</v>
      </c>
      <c r="G67" s="67">
        <v>0</v>
      </c>
      <c r="H67" s="67">
        <v>0</v>
      </c>
      <c r="I67" s="67">
        <v>1</v>
      </c>
      <c r="J67" s="67">
        <v>1</v>
      </c>
      <c r="K67" s="145">
        <v>57.58</v>
      </c>
      <c r="L67" s="77">
        <v>502647</v>
      </c>
      <c r="M67" s="77">
        <v>40824.117899999997</v>
      </c>
      <c r="N67" s="78">
        <v>0.36940000000000001</v>
      </c>
      <c r="O67" s="79">
        <v>2609</v>
      </c>
      <c r="P67" s="80">
        <v>492676</v>
      </c>
      <c r="Q67" s="81">
        <v>5.3E-3</v>
      </c>
      <c r="R67" s="82">
        <v>490850</v>
      </c>
      <c r="S67" s="83">
        <v>768807</v>
      </c>
      <c r="T67" s="84">
        <v>0.63849999999999996</v>
      </c>
      <c r="U67" s="149">
        <v>8863.2800000000007</v>
      </c>
      <c r="V67" s="150">
        <v>3947.08</v>
      </c>
      <c r="W67" s="85">
        <v>1</v>
      </c>
      <c r="X67" s="62"/>
    </row>
    <row r="68" spans="1:24" x14ac:dyDescent="0.2">
      <c r="A68" s="63">
        <v>66</v>
      </c>
      <c r="B68" s="16" t="s">
        <v>95</v>
      </c>
      <c r="C68" s="67">
        <v>1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1</v>
      </c>
      <c r="J68" s="67">
        <v>1</v>
      </c>
      <c r="K68" s="145">
        <v>372.93</v>
      </c>
      <c r="L68" s="77">
        <v>1135609</v>
      </c>
      <c r="M68" s="77">
        <v>397408.75290000002</v>
      </c>
      <c r="N68" s="78">
        <v>0.69169999999999998</v>
      </c>
      <c r="O68" s="79">
        <v>141</v>
      </c>
      <c r="P68" s="80">
        <v>1138561</v>
      </c>
      <c r="Q68" s="81">
        <v>1E-4</v>
      </c>
      <c r="R68" s="82">
        <v>1138449</v>
      </c>
      <c r="S68" s="83">
        <v>1978137</v>
      </c>
      <c r="T68" s="84">
        <v>0.57550000000000001</v>
      </c>
      <c r="U68" s="149">
        <v>7067.19</v>
      </c>
      <c r="V68" s="150">
        <v>3947.08</v>
      </c>
      <c r="W68" s="85">
        <v>1</v>
      </c>
      <c r="X68" s="62"/>
    </row>
    <row r="69" spans="1:24" x14ac:dyDescent="0.2">
      <c r="A69" s="63">
        <v>67</v>
      </c>
      <c r="B69" s="16" t="s">
        <v>96</v>
      </c>
      <c r="C69" s="67">
        <v>1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1</v>
      </c>
      <c r="K69" s="145">
        <v>431.73</v>
      </c>
      <c r="L69" s="77">
        <v>313205</v>
      </c>
      <c r="M69" s="77">
        <v>241618.1035</v>
      </c>
      <c r="N69" s="78">
        <v>0.59440000000000004</v>
      </c>
      <c r="O69" s="79">
        <v>418</v>
      </c>
      <c r="P69" s="80">
        <v>314514</v>
      </c>
      <c r="Q69" s="81">
        <v>1.2999999999999999E-3</v>
      </c>
      <c r="R69" s="82">
        <v>314139</v>
      </c>
      <c r="S69" s="83">
        <v>684754</v>
      </c>
      <c r="T69" s="84">
        <v>0.45879999999999999</v>
      </c>
      <c r="U69" s="149">
        <v>6834.63</v>
      </c>
      <c r="V69" s="150">
        <v>3947.08</v>
      </c>
      <c r="W69" s="85">
        <v>1</v>
      </c>
      <c r="X69" s="62"/>
    </row>
    <row r="70" spans="1:24" x14ac:dyDescent="0.2">
      <c r="A70" s="63">
        <v>68</v>
      </c>
      <c r="B70" s="16" t="s">
        <v>97</v>
      </c>
      <c r="C70" s="67">
        <v>1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1</v>
      </c>
      <c r="K70" s="145">
        <v>2825.05</v>
      </c>
      <c r="L70" s="77">
        <v>18924</v>
      </c>
      <c r="M70" s="77">
        <v>388624.7291</v>
      </c>
      <c r="N70" s="78">
        <v>0.67500000000000004</v>
      </c>
      <c r="O70" s="79">
        <v>58</v>
      </c>
      <c r="P70" s="80">
        <v>19761</v>
      </c>
      <c r="Q70" s="81">
        <v>2.8999999999999998E-3</v>
      </c>
      <c r="R70" s="82">
        <v>19707</v>
      </c>
      <c r="S70" s="83">
        <v>40083</v>
      </c>
      <c r="T70" s="84">
        <v>0.49170000000000003</v>
      </c>
      <c r="U70" s="149">
        <v>12787.52</v>
      </c>
      <c r="V70" s="150">
        <v>3947.08</v>
      </c>
      <c r="W70" s="85">
        <v>1</v>
      </c>
      <c r="X70" s="62"/>
    </row>
    <row r="71" spans="1:24" x14ac:dyDescent="0.2">
      <c r="A71" s="63">
        <v>69</v>
      </c>
      <c r="B71" s="16" t="s">
        <v>98</v>
      </c>
      <c r="C71" s="67">
        <v>1</v>
      </c>
      <c r="D71" s="67">
        <v>0</v>
      </c>
      <c r="E71" s="67">
        <v>0</v>
      </c>
      <c r="F71" s="67">
        <v>0</v>
      </c>
      <c r="G71" s="67">
        <v>0</v>
      </c>
      <c r="H71" s="67">
        <v>0</v>
      </c>
      <c r="I71" s="67">
        <v>1</v>
      </c>
      <c r="J71" s="67">
        <v>1</v>
      </c>
      <c r="K71" s="145">
        <v>325.17</v>
      </c>
      <c r="L71" s="77">
        <v>2004121</v>
      </c>
      <c r="M71" s="77">
        <v>460338.61459999997</v>
      </c>
      <c r="N71" s="78">
        <v>0.7056</v>
      </c>
      <c r="O71" s="79">
        <v>18340</v>
      </c>
      <c r="P71" s="80">
        <v>1970682</v>
      </c>
      <c r="Q71" s="81">
        <v>9.2999999999999992E-3</v>
      </c>
      <c r="R71" s="82">
        <v>1965918</v>
      </c>
      <c r="S71" s="83">
        <v>2658526</v>
      </c>
      <c r="T71" s="84">
        <v>0.73950000000000005</v>
      </c>
      <c r="U71" s="149">
        <v>6066.72</v>
      </c>
      <c r="V71" s="150">
        <v>3947.08</v>
      </c>
      <c r="W71" s="85">
        <v>1</v>
      </c>
      <c r="X71" s="62"/>
    </row>
    <row r="72" spans="1:24" x14ac:dyDescent="0.2">
      <c r="A72" s="63">
        <v>70</v>
      </c>
      <c r="B72" s="16" t="s">
        <v>99</v>
      </c>
      <c r="C72" s="67">
        <v>1</v>
      </c>
      <c r="D72" s="67">
        <v>0</v>
      </c>
      <c r="E72" s="67">
        <v>0</v>
      </c>
      <c r="F72" s="67">
        <v>0</v>
      </c>
      <c r="G72" s="67">
        <v>0</v>
      </c>
      <c r="H72" s="67">
        <v>0</v>
      </c>
      <c r="I72" s="67">
        <v>1</v>
      </c>
      <c r="J72" s="67">
        <v>1</v>
      </c>
      <c r="K72" s="145">
        <v>-245.33</v>
      </c>
      <c r="L72" s="77">
        <v>101543</v>
      </c>
      <c r="M72" s="77">
        <v>-78175.097399999999</v>
      </c>
      <c r="N72" s="78">
        <v>0.1472</v>
      </c>
      <c r="O72" s="79">
        <v>37</v>
      </c>
      <c r="P72" s="80">
        <v>102405</v>
      </c>
      <c r="Q72" s="81">
        <v>4.0000000000000002E-4</v>
      </c>
      <c r="R72" s="82">
        <v>102371</v>
      </c>
      <c r="S72" s="83">
        <v>176885</v>
      </c>
      <c r="T72" s="84">
        <v>0.57869999999999999</v>
      </c>
      <c r="U72" s="149">
        <v>5410.13</v>
      </c>
      <c r="V72" s="150">
        <v>3947.08</v>
      </c>
      <c r="W72" s="85">
        <v>1</v>
      </c>
      <c r="X72" s="62"/>
    </row>
    <row r="73" spans="1:24" ht="12.75" customHeight="1" x14ac:dyDescent="0.2">
      <c r="A73" s="63">
        <v>71</v>
      </c>
      <c r="B73" s="16" t="s">
        <v>100</v>
      </c>
      <c r="C73" s="67">
        <v>1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1</v>
      </c>
      <c r="J73" s="67">
        <v>1</v>
      </c>
      <c r="K73" s="145">
        <v>-81.81</v>
      </c>
      <c r="L73" s="77">
        <v>498071</v>
      </c>
      <c r="M73" s="77">
        <v>-57733.237500000003</v>
      </c>
      <c r="N73" s="78">
        <v>0.1694</v>
      </c>
      <c r="O73" s="79">
        <v>1939</v>
      </c>
      <c r="P73" s="80">
        <v>498855</v>
      </c>
      <c r="Q73" s="81">
        <v>3.8999999999999998E-3</v>
      </c>
      <c r="R73" s="82">
        <v>497444</v>
      </c>
      <c r="S73" s="83">
        <v>686188</v>
      </c>
      <c r="T73" s="84">
        <v>0.72489999999999999</v>
      </c>
      <c r="U73" s="149">
        <v>3996.12</v>
      </c>
      <c r="V73" s="150">
        <v>3947.08</v>
      </c>
      <c r="W73" s="85">
        <v>1</v>
      </c>
      <c r="X73" s="62"/>
    </row>
    <row r="74" spans="1:24" x14ac:dyDescent="0.2">
      <c r="A74" s="63">
        <v>72</v>
      </c>
      <c r="B74" s="16" t="s">
        <v>101</v>
      </c>
      <c r="C74" s="67">
        <v>1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1</v>
      </c>
      <c r="J74" s="67">
        <v>1</v>
      </c>
      <c r="K74" s="145">
        <v>-261.57</v>
      </c>
      <c r="L74" s="77">
        <v>11988073</v>
      </c>
      <c r="M74" s="77">
        <v>-905653.97180000006</v>
      </c>
      <c r="N74" s="78">
        <v>5.5999999999999999E-3</v>
      </c>
      <c r="O74" s="79">
        <v>2356</v>
      </c>
      <c r="P74" s="80">
        <v>11985086</v>
      </c>
      <c r="Q74" s="81">
        <v>2.0000000000000001E-4</v>
      </c>
      <c r="R74" s="82">
        <v>11984384</v>
      </c>
      <c r="S74" s="83">
        <v>14116842</v>
      </c>
      <c r="T74" s="84">
        <v>0.84889999999999999</v>
      </c>
      <c r="U74" s="149">
        <v>5091.34</v>
      </c>
      <c r="V74" s="150">
        <v>3947.08</v>
      </c>
      <c r="W74" s="85">
        <v>1</v>
      </c>
      <c r="X74" s="62"/>
    </row>
    <row r="75" spans="1:24" x14ac:dyDescent="0.2">
      <c r="A75" s="63">
        <v>73</v>
      </c>
      <c r="B75" s="16" t="s">
        <v>102</v>
      </c>
      <c r="C75" s="67">
        <v>1</v>
      </c>
      <c r="D75" s="67">
        <v>0</v>
      </c>
      <c r="E75" s="67">
        <v>0</v>
      </c>
      <c r="F75" s="67">
        <v>0</v>
      </c>
      <c r="G75" s="67">
        <v>0</v>
      </c>
      <c r="H75" s="67">
        <v>0</v>
      </c>
      <c r="I75" s="67">
        <v>1</v>
      </c>
      <c r="J75" s="67">
        <v>1</v>
      </c>
      <c r="K75" s="145">
        <v>52.3</v>
      </c>
      <c r="L75" s="77">
        <v>3914041</v>
      </c>
      <c r="M75" s="77">
        <v>103468.9476</v>
      </c>
      <c r="N75" s="78">
        <v>0.4556</v>
      </c>
      <c r="O75" s="79">
        <v>5246</v>
      </c>
      <c r="P75" s="80">
        <v>3917816</v>
      </c>
      <c r="Q75" s="81">
        <v>1.2999999999999999E-3</v>
      </c>
      <c r="R75" s="82">
        <v>3915117</v>
      </c>
      <c r="S75" s="83">
        <v>5088437</v>
      </c>
      <c r="T75" s="84">
        <v>0.76939999999999997</v>
      </c>
      <c r="U75" s="149">
        <v>6317.75</v>
      </c>
      <c r="V75" s="150">
        <v>3947.08</v>
      </c>
      <c r="W75" s="85">
        <v>1</v>
      </c>
      <c r="X75" s="62"/>
    </row>
    <row r="76" spans="1:24" ht="12.75" customHeight="1" x14ac:dyDescent="0.2">
      <c r="A76" s="63">
        <v>74</v>
      </c>
      <c r="B76" s="16" t="s">
        <v>103</v>
      </c>
      <c r="C76" s="67">
        <v>1</v>
      </c>
      <c r="D76" s="67">
        <v>0</v>
      </c>
      <c r="E76" s="67">
        <v>0</v>
      </c>
      <c r="F76" s="67">
        <v>0</v>
      </c>
      <c r="G76" s="67">
        <v>0</v>
      </c>
      <c r="H76" s="67">
        <v>0</v>
      </c>
      <c r="I76" s="67">
        <v>1</v>
      </c>
      <c r="J76" s="67">
        <v>1</v>
      </c>
      <c r="K76" s="145">
        <v>486.28</v>
      </c>
      <c r="L76" s="77">
        <v>1371375</v>
      </c>
      <c r="M76" s="77">
        <v>569457.22710000002</v>
      </c>
      <c r="N76" s="78">
        <v>0.7611</v>
      </c>
      <c r="O76" s="79">
        <v>35602</v>
      </c>
      <c r="P76" s="80">
        <v>1456363</v>
      </c>
      <c r="Q76" s="81">
        <v>2.4400000000000002E-2</v>
      </c>
      <c r="R76" s="82">
        <v>1448828</v>
      </c>
      <c r="S76" s="83">
        <v>1679677</v>
      </c>
      <c r="T76" s="84">
        <v>0.86260000000000003</v>
      </c>
      <c r="U76" s="149">
        <v>8963.1</v>
      </c>
      <c r="V76" s="150">
        <v>3947.08</v>
      </c>
      <c r="W76" s="85">
        <v>1</v>
      </c>
      <c r="X76" s="62"/>
    </row>
    <row r="77" spans="1:24" x14ac:dyDescent="0.2">
      <c r="A77" s="63">
        <v>75</v>
      </c>
      <c r="B77" s="16" t="s">
        <v>104</v>
      </c>
      <c r="C77" s="67">
        <v>3</v>
      </c>
      <c r="D77" s="67">
        <v>1</v>
      </c>
      <c r="E77" s="67">
        <v>1</v>
      </c>
      <c r="F77" s="67">
        <v>1</v>
      </c>
      <c r="G77" s="67">
        <v>1</v>
      </c>
      <c r="H77" s="67">
        <v>1</v>
      </c>
      <c r="I77" s="67">
        <v>1</v>
      </c>
      <c r="J77" s="67">
        <v>1</v>
      </c>
      <c r="K77" s="145">
        <v>1133.78</v>
      </c>
      <c r="L77" s="77">
        <v>308385</v>
      </c>
      <c r="M77" s="77">
        <v>629618.50289999996</v>
      </c>
      <c r="N77" s="78">
        <v>0.7944</v>
      </c>
      <c r="O77" s="79">
        <v>52709</v>
      </c>
      <c r="P77" s="80">
        <v>310524</v>
      </c>
      <c r="Q77" s="81">
        <v>0.16969999999999999</v>
      </c>
      <c r="R77" s="82">
        <v>272079</v>
      </c>
      <c r="S77" s="83">
        <v>366773</v>
      </c>
      <c r="T77" s="84">
        <v>0.74180000000000001</v>
      </c>
      <c r="U77" s="149">
        <v>14172.15</v>
      </c>
      <c r="V77" s="150">
        <v>3947.08</v>
      </c>
      <c r="W77" s="85">
        <v>1</v>
      </c>
      <c r="X77" s="62"/>
    </row>
    <row r="78" spans="1:24" x14ac:dyDescent="0.2">
      <c r="A78" s="63">
        <v>76</v>
      </c>
      <c r="B78" s="16" t="s">
        <v>386</v>
      </c>
      <c r="C78" s="67">
        <v>1</v>
      </c>
      <c r="D78" s="67">
        <v>0</v>
      </c>
      <c r="E78" s="67">
        <v>0</v>
      </c>
      <c r="F78" s="67">
        <v>0</v>
      </c>
      <c r="G78" s="67">
        <v>0</v>
      </c>
      <c r="H78" s="67">
        <v>0</v>
      </c>
      <c r="I78" s="67">
        <v>1</v>
      </c>
      <c r="J78" s="67">
        <v>1</v>
      </c>
      <c r="K78" s="145">
        <v>-145.25</v>
      </c>
      <c r="L78" s="77">
        <v>673465</v>
      </c>
      <c r="M78" s="77">
        <v>-119202.0508</v>
      </c>
      <c r="N78" s="78">
        <v>0.1</v>
      </c>
      <c r="O78" s="79">
        <v>12080</v>
      </c>
      <c r="P78" s="80">
        <v>694409</v>
      </c>
      <c r="Q78" s="81">
        <v>1.7399999999999999E-2</v>
      </c>
      <c r="R78" s="82">
        <v>686907</v>
      </c>
      <c r="S78" s="83">
        <v>901499</v>
      </c>
      <c r="T78" s="84">
        <v>0.76200000000000001</v>
      </c>
      <c r="U78" s="149">
        <v>9414.94</v>
      </c>
      <c r="V78" s="150">
        <v>3947.08</v>
      </c>
      <c r="W78" s="85">
        <v>1</v>
      </c>
      <c r="X78" s="62"/>
    </row>
    <row r="79" spans="1:24" x14ac:dyDescent="0.2">
      <c r="A79" s="63">
        <v>77</v>
      </c>
      <c r="B79" s="16" t="s">
        <v>105</v>
      </c>
      <c r="C79" s="67">
        <v>3</v>
      </c>
      <c r="D79" s="67">
        <v>1</v>
      </c>
      <c r="E79" s="67">
        <v>1</v>
      </c>
      <c r="F79" s="67">
        <v>1</v>
      </c>
      <c r="G79" s="67">
        <v>1</v>
      </c>
      <c r="H79" s="67">
        <v>1</v>
      </c>
      <c r="I79" s="67">
        <v>1</v>
      </c>
      <c r="J79" s="67">
        <v>1</v>
      </c>
      <c r="K79" s="145">
        <v>1711.79</v>
      </c>
      <c r="L79" s="77">
        <v>1372088</v>
      </c>
      <c r="M79" s="77">
        <v>2005119.7833</v>
      </c>
      <c r="N79" s="78">
        <v>0.94720000000000004</v>
      </c>
      <c r="O79" s="79">
        <v>240612</v>
      </c>
      <c r="P79" s="80">
        <v>1382348</v>
      </c>
      <c r="Q79" s="81">
        <v>0.1741</v>
      </c>
      <c r="R79" s="82">
        <v>1279993</v>
      </c>
      <c r="S79" s="83">
        <v>1671674</v>
      </c>
      <c r="T79" s="84">
        <v>0.76570000000000005</v>
      </c>
      <c r="U79" s="149">
        <v>7674.08</v>
      </c>
      <c r="V79" s="150">
        <v>3947.08</v>
      </c>
      <c r="W79" s="85">
        <v>1</v>
      </c>
      <c r="X79" s="62"/>
    </row>
    <row r="80" spans="1:24" x14ac:dyDescent="0.2">
      <c r="A80" s="63">
        <v>78</v>
      </c>
      <c r="B80" s="16" t="s">
        <v>106</v>
      </c>
      <c r="C80" s="67">
        <v>1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1</v>
      </c>
      <c r="K80" s="145">
        <v>-177.64</v>
      </c>
      <c r="L80" s="77">
        <v>9894</v>
      </c>
      <c r="M80" s="77">
        <v>-17670.0157</v>
      </c>
      <c r="N80" s="78">
        <v>0.2278</v>
      </c>
      <c r="O80" s="79">
        <v>76</v>
      </c>
      <c r="P80" s="80">
        <v>9934</v>
      </c>
      <c r="Q80" s="81">
        <v>7.7000000000000002E-3</v>
      </c>
      <c r="R80" s="82">
        <v>9859</v>
      </c>
      <c r="S80" s="83">
        <v>21413</v>
      </c>
      <c r="T80" s="84">
        <v>0.46039999999999998</v>
      </c>
      <c r="U80" s="149">
        <v>5810.18</v>
      </c>
      <c r="V80" s="150">
        <v>3947.08</v>
      </c>
      <c r="W80" s="85">
        <v>1</v>
      </c>
      <c r="X80" s="62"/>
    </row>
    <row r="81" spans="1:24" x14ac:dyDescent="0.2">
      <c r="A81" s="63">
        <v>79</v>
      </c>
      <c r="B81" s="16" t="s">
        <v>107</v>
      </c>
      <c r="C81" s="67">
        <v>3</v>
      </c>
      <c r="D81" s="67">
        <v>1</v>
      </c>
      <c r="E81" s="67">
        <v>1</v>
      </c>
      <c r="F81" s="67">
        <v>1</v>
      </c>
      <c r="G81" s="67">
        <v>1</v>
      </c>
      <c r="H81" s="67">
        <v>1</v>
      </c>
      <c r="I81" s="67">
        <v>1</v>
      </c>
      <c r="J81" s="67">
        <v>1</v>
      </c>
      <c r="K81" s="145">
        <v>2101.4</v>
      </c>
      <c r="L81" s="77">
        <v>637471</v>
      </c>
      <c r="M81" s="77">
        <v>1677793.4620000001</v>
      </c>
      <c r="N81" s="78">
        <v>0.9194</v>
      </c>
      <c r="O81" s="79">
        <v>81445</v>
      </c>
      <c r="P81" s="80">
        <v>648752</v>
      </c>
      <c r="Q81" s="81">
        <v>0.1255</v>
      </c>
      <c r="R81" s="82">
        <v>633518</v>
      </c>
      <c r="S81" s="83">
        <v>759880</v>
      </c>
      <c r="T81" s="84">
        <v>0.8337</v>
      </c>
      <c r="U81" s="149">
        <v>8062.8</v>
      </c>
      <c r="V81" s="150">
        <v>3947.08</v>
      </c>
      <c r="W81" s="85">
        <v>1</v>
      </c>
      <c r="X81" s="62"/>
    </row>
    <row r="82" spans="1:24" x14ac:dyDescent="0.2">
      <c r="A82" s="63">
        <v>80</v>
      </c>
      <c r="B82" s="16" t="s">
        <v>108</v>
      </c>
      <c r="C82" s="67">
        <v>1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1</v>
      </c>
      <c r="J82" s="67">
        <v>1</v>
      </c>
      <c r="K82" s="145">
        <v>1217.6300000000001</v>
      </c>
      <c r="L82" s="77">
        <v>206123</v>
      </c>
      <c r="M82" s="77">
        <v>552815.49479999999</v>
      </c>
      <c r="N82" s="78">
        <v>0.75280000000000002</v>
      </c>
      <c r="O82" s="79">
        <v>17738</v>
      </c>
      <c r="P82" s="80">
        <v>208053</v>
      </c>
      <c r="Q82" s="81">
        <v>8.5300000000000001E-2</v>
      </c>
      <c r="R82" s="82">
        <v>204207</v>
      </c>
      <c r="S82" s="83">
        <v>265681</v>
      </c>
      <c r="T82" s="84">
        <v>0.76859999999999995</v>
      </c>
      <c r="U82" s="149">
        <v>7430.79</v>
      </c>
      <c r="V82" s="150">
        <v>3947.08</v>
      </c>
      <c r="W82" s="85">
        <v>1</v>
      </c>
      <c r="X82" s="62"/>
    </row>
    <row r="83" spans="1:24" x14ac:dyDescent="0.2">
      <c r="A83" s="63">
        <v>81</v>
      </c>
      <c r="B83" s="16" t="s">
        <v>109</v>
      </c>
      <c r="C83" s="67">
        <v>3</v>
      </c>
      <c r="D83" s="67">
        <v>1</v>
      </c>
      <c r="E83" s="67">
        <v>0</v>
      </c>
      <c r="F83" s="67">
        <v>1</v>
      </c>
      <c r="G83" s="67">
        <v>1</v>
      </c>
      <c r="H83" s="67">
        <v>0</v>
      </c>
      <c r="I83" s="67">
        <v>1</v>
      </c>
      <c r="J83" s="67">
        <v>1</v>
      </c>
      <c r="K83" s="145">
        <v>516.53</v>
      </c>
      <c r="L83" s="77">
        <v>7861857</v>
      </c>
      <c r="M83" s="77">
        <v>1448294.2509000001</v>
      </c>
      <c r="N83" s="78">
        <v>0.89439999999999997</v>
      </c>
      <c r="O83" s="79">
        <v>258526</v>
      </c>
      <c r="P83" s="80">
        <v>7930584</v>
      </c>
      <c r="Q83" s="81">
        <v>3.2599999999999997E-2</v>
      </c>
      <c r="R83" s="82">
        <v>7891315</v>
      </c>
      <c r="S83" s="83">
        <v>10211042</v>
      </c>
      <c r="T83" s="84">
        <v>0.77280000000000004</v>
      </c>
      <c r="U83" s="149">
        <v>5769.66</v>
      </c>
      <c r="V83" s="150">
        <v>3947.08</v>
      </c>
      <c r="W83" s="85">
        <v>1</v>
      </c>
      <c r="X83" s="62"/>
    </row>
    <row r="84" spans="1:24" x14ac:dyDescent="0.2">
      <c r="A84" s="63">
        <v>82</v>
      </c>
      <c r="B84" s="16" t="s">
        <v>381</v>
      </c>
      <c r="C84" s="67">
        <v>1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1</v>
      </c>
      <c r="J84" s="67">
        <v>1</v>
      </c>
      <c r="K84" s="145">
        <v>298.25</v>
      </c>
      <c r="L84" s="77">
        <v>3272590</v>
      </c>
      <c r="M84" s="77">
        <v>539543.17260000005</v>
      </c>
      <c r="N84" s="78">
        <v>0.75</v>
      </c>
      <c r="O84" s="79">
        <v>50482</v>
      </c>
      <c r="P84" s="80">
        <v>3291603</v>
      </c>
      <c r="Q84" s="81">
        <v>1.5299999999999999E-2</v>
      </c>
      <c r="R84" s="82">
        <v>3278004</v>
      </c>
      <c r="S84" s="83">
        <v>4831881</v>
      </c>
      <c r="T84" s="84">
        <v>0.6784</v>
      </c>
      <c r="U84" s="149">
        <v>5376.51</v>
      </c>
      <c r="V84" s="150">
        <v>3947.08</v>
      </c>
      <c r="W84" s="85">
        <v>1</v>
      </c>
      <c r="X84" s="62"/>
    </row>
    <row r="85" spans="1:24" x14ac:dyDescent="0.2">
      <c r="A85" s="63">
        <v>83</v>
      </c>
      <c r="B85" s="16" t="s">
        <v>382</v>
      </c>
      <c r="C85" s="67">
        <v>1</v>
      </c>
      <c r="D85" s="67">
        <v>0</v>
      </c>
      <c r="E85" s="67">
        <v>0</v>
      </c>
      <c r="F85" s="67">
        <v>0</v>
      </c>
      <c r="G85" s="67">
        <v>1</v>
      </c>
      <c r="H85" s="67">
        <v>0</v>
      </c>
      <c r="I85" s="67">
        <v>0</v>
      </c>
      <c r="J85" s="67">
        <v>1</v>
      </c>
      <c r="K85" s="145">
        <v>514.30999999999995</v>
      </c>
      <c r="L85" s="77">
        <v>2148206</v>
      </c>
      <c r="M85" s="77">
        <v>753818.98640000005</v>
      </c>
      <c r="N85" s="78">
        <v>0.81940000000000002</v>
      </c>
      <c r="O85" s="79">
        <v>46211</v>
      </c>
      <c r="P85" s="80">
        <v>2160664</v>
      </c>
      <c r="Q85" s="81">
        <v>2.1399999999999999E-2</v>
      </c>
      <c r="R85" s="82">
        <v>2127627</v>
      </c>
      <c r="S85" s="83">
        <v>4711964</v>
      </c>
      <c r="T85" s="84">
        <v>0.45150000000000001</v>
      </c>
      <c r="U85" s="149">
        <v>5312.21</v>
      </c>
      <c r="V85" s="150">
        <v>3947.08</v>
      </c>
      <c r="W85" s="85">
        <v>1</v>
      </c>
      <c r="X85" s="62"/>
    </row>
    <row r="86" spans="1:24" x14ac:dyDescent="0.2">
      <c r="A86" s="63">
        <v>84</v>
      </c>
      <c r="B86" s="16" t="s">
        <v>110</v>
      </c>
      <c r="C86" s="67">
        <v>1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1</v>
      </c>
      <c r="J86" s="67">
        <v>1</v>
      </c>
      <c r="K86" s="145">
        <v>-116.47</v>
      </c>
      <c r="L86" s="77">
        <v>3537717</v>
      </c>
      <c r="M86" s="77">
        <v>-219073.26370000001</v>
      </c>
      <c r="N86" s="78">
        <v>5.5599999999999997E-2</v>
      </c>
      <c r="O86" s="79">
        <v>28225</v>
      </c>
      <c r="P86" s="80">
        <v>3563471</v>
      </c>
      <c r="Q86" s="81">
        <v>7.9000000000000008E-3</v>
      </c>
      <c r="R86" s="82">
        <v>3547686</v>
      </c>
      <c r="S86" s="83">
        <v>6474444</v>
      </c>
      <c r="T86" s="84">
        <v>0.54800000000000004</v>
      </c>
      <c r="U86" s="149">
        <v>4746.68</v>
      </c>
      <c r="V86" s="150">
        <v>3947.08</v>
      </c>
      <c r="W86" s="85">
        <v>1</v>
      </c>
      <c r="X86" s="62"/>
    </row>
    <row r="87" spans="1:24" x14ac:dyDescent="0.2">
      <c r="A87" s="63">
        <v>85</v>
      </c>
      <c r="B87" s="16" t="s">
        <v>111</v>
      </c>
      <c r="C87" s="67">
        <v>3</v>
      </c>
      <c r="D87" s="67">
        <v>1</v>
      </c>
      <c r="E87" s="67">
        <v>0</v>
      </c>
      <c r="F87" s="67">
        <v>1</v>
      </c>
      <c r="G87" s="67">
        <v>1</v>
      </c>
      <c r="H87" s="67">
        <v>0</v>
      </c>
      <c r="I87" s="67">
        <v>1</v>
      </c>
      <c r="J87" s="67">
        <v>1</v>
      </c>
      <c r="K87" s="145">
        <v>483.48</v>
      </c>
      <c r="L87" s="77">
        <v>4251935</v>
      </c>
      <c r="M87" s="77">
        <v>996954.32689999999</v>
      </c>
      <c r="N87" s="78">
        <v>0.85560000000000003</v>
      </c>
      <c r="O87" s="79">
        <v>38027</v>
      </c>
      <c r="P87" s="80">
        <v>4305770</v>
      </c>
      <c r="Q87" s="81">
        <v>8.8000000000000005E-3</v>
      </c>
      <c r="R87" s="82">
        <v>4296915</v>
      </c>
      <c r="S87" s="83">
        <v>5635382</v>
      </c>
      <c r="T87" s="84">
        <v>0.76249999999999996</v>
      </c>
      <c r="U87" s="149">
        <v>7032.05</v>
      </c>
      <c r="V87" s="150">
        <v>3947.08</v>
      </c>
      <c r="W87" s="85">
        <v>1</v>
      </c>
      <c r="X87" s="62"/>
    </row>
    <row r="88" spans="1:24" x14ac:dyDescent="0.2">
      <c r="A88" s="63">
        <v>86</v>
      </c>
      <c r="B88" s="16" t="s">
        <v>112</v>
      </c>
      <c r="C88" s="67">
        <v>1</v>
      </c>
      <c r="D88" s="67">
        <v>0</v>
      </c>
      <c r="E88" s="67">
        <v>0</v>
      </c>
      <c r="F88" s="67">
        <v>0</v>
      </c>
      <c r="G88" s="67">
        <v>0</v>
      </c>
      <c r="H88" s="67">
        <v>0</v>
      </c>
      <c r="I88" s="67">
        <v>1</v>
      </c>
      <c r="J88" s="67">
        <v>1</v>
      </c>
      <c r="K88" s="145">
        <v>1023.51</v>
      </c>
      <c r="L88" s="77">
        <v>253979</v>
      </c>
      <c r="M88" s="77">
        <v>515813.39970000001</v>
      </c>
      <c r="N88" s="78">
        <v>0.73609999999999998</v>
      </c>
      <c r="O88" s="79">
        <v>8531</v>
      </c>
      <c r="P88" s="80">
        <v>255823</v>
      </c>
      <c r="Q88" s="81">
        <v>3.3300000000000003E-2</v>
      </c>
      <c r="R88" s="82">
        <v>254041</v>
      </c>
      <c r="S88" s="83">
        <v>386096</v>
      </c>
      <c r="T88" s="84">
        <v>0.65800000000000003</v>
      </c>
      <c r="U88" s="149">
        <v>6144.16</v>
      </c>
      <c r="V88" s="150">
        <v>3947.08</v>
      </c>
      <c r="W88" s="85">
        <v>1</v>
      </c>
      <c r="X88" s="62"/>
    </row>
    <row r="89" spans="1:24" x14ac:dyDescent="0.2">
      <c r="A89" s="63">
        <v>87</v>
      </c>
      <c r="B89" s="16" t="s">
        <v>113</v>
      </c>
      <c r="C89" s="67">
        <v>1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1</v>
      </c>
      <c r="J89" s="67">
        <v>1</v>
      </c>
      <c r="K89" s="145">
        <v>537.02</v>
      </c>
      <c r="L89" s="77">
        <v>984621</v>
      </c>
      <c r="M89" s="77">
        <v>532876.34580000001</v>
      </c>
      <c r="N89" s="78">
        <v>0.74170000000000003</v>
      </c>
      <c r="O89" s="79">
        <v>29515</v>
      </c>
      <c r="P89" s="80">
        <v>986914</v>
      </c>
      <c r="Q89" s="81">
        <v>2.9899999999999999E-2</v>
      </c>
      <c r="R89" s="82">
        <v>977892</v>
      </c>
      <c r="S89" s="83">
        <v>1387357</v>
      </c>
      <c r="T89" s="84">
        <v>0.70489999999999997</v>
      </c>
      <c r="U89" s="149">
        <v>6358.84</v>
      </c>
      <c r="V89" s="150">
        <v>3947.08</v>
      </c>
      <c r="W89" s="85">
        <v>1</v>
      </c>
      <c r="X89" s="62"/>
    </row>
    <row r="90" spans="1:24" x14ac:dyDescent="0.2">
      <c r="A90" s="63">
        <v>88</v>
      </c>
      <c r="B90" s="16" t="s">
        <v>114</v>
      </c>
      <c r="C90" s="67">
        <v>1</v>
      </c>
      <c r="D90" s="67">
        <v>0</v>
      </c>
      <c r="E90" s="67">
        <v>0</v>
      </c>
      <c r="F90" s="67">
        <v>0</v>
      </c>
      <c r="G90" s="67">
        <v>0</v>
      </c>
      <c r="H90" s="67">
        <v>0</v>
      </c>
      <c r="I90" s="67">
        <v>1</v>
      </c>
      <c r="J90" s="67">
        <v>1</v>
      </c>
      <c r="K90" s="145">
        <v>-118.81</v>
      </c>
      <c r="L90" s="77">
        <v>323728</v>
      </c>
      <c r="M90" s="77">
        <v>-67598.766099999993</v>
      </c>
      <c r="N90" s="78">
        <v>0.1583</v>
      </c>
      <c r="O90" s="79">
        <v>3229</v>
      </c>
      <c r="P90" s="80">
        <v>323711</v>
      </c>
      <c r="Q90" s="81">
        <v>0.01</v>
      </c>
      <c r="R90" s="82">
        <v>322835</v>
      </c>
      <c r="S90" s="83">
        <v>415167</v>
      </c>
      <c r="T90" s="84">
        <v>0.77759999999999996</v>
      </c>
      <c r="U90" s="149">
        <v>6208.12</v>
      </c>
      <c r="V90" s="150">
        <v>3947.08</v>
      </c>
      <c r="W90" s="85">
        <v>1</v>
      </c>
      <c r="X90" s="62"/>
    </row>
    <row r="91" spans="1:24" x14ac:dyDescent="0.2">
      <c r="A91" s="63">
        <v>89</v>
      </c>
      <c r="B91" s="16" t="s">
        <v>115</v>
      </c>
      <c r="C91" s="67">
        <v>1</v>
      </c>
      <c r="D91" s="67">
        <v>0</v>
      </c>
      <c r="E91" s="67">
        <v>0</v>
      </c>
      <c r="F91" s="67">
        <v>0</v>
      </c>
      <c r="G91" s="67">
        <v>0</v>
      </c>
      <c r="H91" s="67">
        <v>0</v>
      </c>
      <c r="I91" s="67">
        <v>1</v>
      </c>
      <c r="J91" s="67">
        <v>1</v>
      </c>
      <c r="K91" s="145">
        <v>-432.68</v>
      </c>
      <c r="L91" s="77">
        <v>128688</v>
      </c>
      <c r="M91" s="77">
        <v>-155215.61660000001</v>
      </c>
      <c r="N91" s="78">
        <v>9.1700000000000004E-2</v>
      </c>
      <c r="O91" s="79">
        <v>2351</v>
      </c>
      <c r="P91" s="80">
        <v>129137</v>
      </c>
      <c r="Q91" s="81">
        <v>1.8200000000000001E-2</v>
      </c>
      <c r="R91" s="82">
        <v>128459</v>
      </c>
      <c r="S91" s="83">
        <v>151043</v>
      </c>
      <c r="T91" s="84">
        <v>0.85050000000000003</v>
      </c>
      <c r="U91" s="149">
        <v>6007.87</v>
      </c>
      <c r="V91" s="150">
        <v>3947.08</v>
      </c>
      <c r="W91" s="85">
        <v>1</v>
      </c>
      <c r="X91" s="62"/>
    </row>
    <row r="92" spans="1:24" x14ac:dyDescent="0.2">
      <c r="A92" s="63">
        <v>90</v>
      </c>
      <c r="B92" s="16" t="s">
        <v>116</v>
      </c>
      <c r="C92" s="67">
        <v>1</v>
      </c>
      <c r="D92" s="67">
        <v>0</v>
      </c>
      <c r="E92" s="67">
        <v>0</v>
      </c>
      <c r="F92" s="67">
        <v>0</v>
      </c>
      <c r="G92" s="67">
        <v>0</v>
      </c>
      <c r="H92" s="67">
        <v>0</v>
      </c>
      <c r="I92" s="67">
        <v>1</v>
      </c>
      <c r="J92" s="67">
        <v>1</v>
      </c>
      <c r="K92" s="145">
        <v>1144.3699999999999</v>
      </c>
      <c r="L92" s="77">
        <v>64659</v>
      </c>
      <c r="M92" s="77">
        <v>290991.11989999999</v>
      </c>
      <c r="N92" s="78">
        <v>0.63890000000000002</v>
      </c>
      <c r="O92" s="79">
        <v>890</v>
      </c>
      <c r="P92" s="80">
        <v>64319</v>
      </c>
      <c r="Q92" s="81">
        <v>1.38E-2</v>
      </c>
      <c r="R92" s="82">
        <v>63975</v>
      </c>
      <c r="S92" s="83">
        <v>82339</v>
      </c>
      <c r="T92" s="84">
        <v>0.77700000000000002</v>
      </c>
      <c r="U92" s="149">
        <v>9171.33</v>
      </c>
      <c r="V92" s="150">
        <v>3947.08</v>
      </c>
      <c r="W92" s="85">
        <v>1</v>
      </c>
      <c r="X92" s="62"/>
    </row>
    <row r="93" spans="1:24" x14ac:dyDescent="0.2">
      <c r="A93" s="63">
        <v>91</v>
      </c>
      <c r="B93" s="16" t="s">
        <v>117</v>
      </c>
      <c r="C93" s="67">
        <v>2</v>
      </c>
      <c r="D93" s="67">
        <v>1</v>
      </c>
      <c r="E93" s="67">
        <v>0</v>
      </c>
      <c r="F93" s="67">
        <v>1</v>
      </c>
      <c r="G93" s="67">
        <v>1</v>
      </c>
      <c r="H93" s="67">
        <v>0</v>
      </c>
      <c r="I93" s="67">
        <v>1</v>
      </c>
      <c r="J93" s="67">
        <v>0</v>
      </c>
      <c r="K93" s="145">
        <v>985.04</v>
      </c>
      <c r="L93" s="77">
        <v>1311309</v>
      </c>
      <c r="M93" s="77">
        <v>1127988.2523000001</v>
      </c>
      <c r="N93" s="78">
        <v>0.87219999999999998</v>
      </c>
      <c r="O93" s="79">
        <v>6905</v>
      </c>
      <c r="P93" s="80">
        <v>1321291</v>
      </c>
      <c r="Q93" s="81">
        <v>5.1999999999999998E-3</v>
      </c>
      <c r="R93" s="82">
        <v>1320298</v>
      </c>
      <c r="S93" s="83">
        <v>2204190</v>
      </c>
      <c r="T93" s="84">
        <v>0.59899999999999998</v>
      </c>
      <c r="U93" s="149">
        <v>3601.68</v>
      </c>
      <c r="V93" s="150">
        <v>3947.08</v>
      </c>
      <c r="W93" s="85">
        <v>0</v>
      </c>
      <c r="X93" s="62"/>
    </row>
    <row r="94" spans="1:24" x14ac:dyDescent="0.2">
      <c r="A94" s="63">
        <v>92</v>
      </c>
      <c r="B94" s="16" t="s">
        <v>118</v>
      </c>
      <c r="C94" s="67">
        <v>3</v>
      </c>
      <c r="D94" s="67">
        <v>1</v>
      </c>
      <c r="E94" s="67">
        <v>0</v>
      </c>
      <c r="F94" s="67">
        <v>1</v>
      </c>
      <c r="G94" s="67">
        <v>1</v>
      </c>
      <c r="H94" s="67">
        <v>0</v>
      </c>
      <c r="I94" s="67">
        <v>1</v>
      </c>
      <c r="J94" s="67">
        <v>1</v>
      </c>
      <c r="K94" s="145">
        <v>1847.66</v>
      </c>
      <c r="L94" s="77">
        <v>135507</v>
      </c>
      <c r="M94" s="77">
        <v>680147.46499999997</v>
      </c>
      <c r="N94" s="78">
        <v>0.81110000000000004</v>
      </c>
      <c r="O94" s="79">
        <v>2938</v>
      </c>
      <c r="P94" s="80">
        <v>135610</v>
      </c>
      <c r="Q94" s="81">
        <v>2.1700000000000001E-2</v>
      </c>
      <c r="R94" s="82">
        <v>134842</v>
      </c>
      <c r="S94" s="83">
        <v>178866</v>
      </c>
      <c r="T94" s="84">
        <v>0.75390000000000001</v>
      </c>
      <c r="U94" s="149">
        <v>6474.26</v>
      </c>
      <c r="V94" s="150">
        <v>3947.08</v>
      </c>
      <c r="W94" s="85">
        <v>1</v>
      </c>
      <c r="X94" s="62"/>
    </row>
    <row r="95" spans="1:24" ht="12.75" customHeight="1" x14ac:dyDescent="0.2">
      <c r="A95" s="63">
        <v>93</v>
      </c>
      <c r="B95" s="16" t="s">
        <v>119</v>
      </c>
      <c r="C95" s="67">
        <v>2</v>
      </c>
      <c r="D95" s="67">
        <v>1</v>
      </c>
      <c r="E95" s="67">
        <v>0</v>
      </c>
      <c r="F95" s="67">
        <v>1</v>
      </c>
      <c r="G95" s="67">
        <v>1</v>
      </c>
      <c r="H95" s="67">
        <v>0</v>
      </c>
      <c r="I95" s="67">
        <v>1</v>
      </c>
      <c r="J95" s="67">
        <v>0</v>
      </c>
      <c r="K95" s="145">
        <v>741.77</v>
      </c>
      <c r="L95" s="77">
        <v>1181173</v>
      </c>
      <c r="M95" s="77">
        <v>806173.83640000003</v>
      </c>
      <c r="N95" s="78">
        <v>0.82499999999999996</v>
      </c>
      <c r="O95" s="79">
        <v>33711</v>
      </c>
      <c r="P95" s="80">
        <v>1190142</v>
      </c>
      <c r="Q95" s="81">
        <v>2.8299999999999999E-2</v>
      </c>
      <c r="R95" s="82">
        <v>1181318</v>
      </c>
      <c r="S95" s="83">
        <v>1948097</v>
      </c>
      <c r="T95" s="84">
        <v>0.60640000000000005</v>
      </c>
      <c r="U95" s="149">
        <v>3730.68</v>
      </c>
      <c r="V95" s="150">
        <v>3947.08</v>
      </c>
      <c r="W95" s="85">
        <v>0</v>
      </c>
      <c r="X95" s="62"/>
    </row>
    <row r="96" spans="1:24" x14ac:dyDescent="0.2">
      <c r="A96" s="63">
        <v>94</v>
      </c>
      <c r="B96" s="16" t="s">
        <v>120</v>
      </c>
      <c r="C96" s="67">
        <v>1</v>
      </c>
      <c r="D96" s="67">
        <v>0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1</v>
      </c>
      <c r="K96" s="145">
        <v>-72.569999999999993</v>
      </c>
      <c r="L96" s="77">
        <v>2256200</v>
      </c>
      <c r="M96" s="77">
        <v>-109001.5594</v>
      </c>
      <c r="N96" s="78">
        <v>0.1167</v>
      </c>
      <c r="O96" s="79">
        <v>6707</v>
      </c>
      <c r="P96" s="80">
        <v>2274805</v>
      </c>
      <c r="Q96" s="81">
        <v>2.8999999999999998E-3</v>
      </c>
      <c r="R96" s="82">
        <v>2271456</v>
      </c>
      <c r="S96" s="83">
        <v>4550391</v>
      </c>
      <c r="T96" s="84">
        <v>0.49919999999999998</v>
      </c>
      <c r="U96" s="149">
        <v>4895.3999999999996</v>
      </c>
      <c r="V96" s="150">
        <v>3947.08</v>
      </c>
      <c r="W96" s="85">
        <v>1</v>
      </c>
      <c r="X96" s="62"/>
    </row>
    <row r="97" spans="1:24" x14ac:dyDescent="0.2">
      <c r="A97" s="63">
        <v>95</v>
      </c>
      <c r="B97" s="16" t="s">
        <v>121</v>
      </c>
      <c r="C97" s="67">
        <v>1</v>
      </c>
      <c r="D97" s="67">
        <v>0</v>
      </c>
      <c r="E97" s="67">
        <v>0</v>
      </c>
      <c r="F97" s="67">
        <v>0</v>
      </c>
      <c r="G97" s="67">
        <v>0</v>
      </c>
      <c r="H97" s="67">
        <v>1</v>
      </c>
      <c r="I97" s="67">
        <v>1</v>
      </c>
      <c r="J97" s="67">
        <v>1</v>
      </c>
      <c r="K97" s="145">
        <v>1537.91</v>
      </c>
      <c r="L97" s="77">
        <v>66409</v>
      </c>
      <c r="M97" s="77">
        <v>396317.60269999999</v>
      </c>
      <c r="N97" s="78">
        <v>0.68889999999999996</v>
      </c>
      <c r="O97" s="79">
        <v>10930</v>
      </c>
      <c r="P97" s="80">
        <v>67245</v>
      </c>
      <c r="Q97" s="81">
        <v>0.16250000000000001</v>
      </c>
      <c r="R97" s="82">
        <v>58709</v>
      </c>
      <c r="S97" s="83">
        <v>91415</v>
      </c>
      <c r="T97" s="84">
        <v>0.64219999999999999</v>
      </c>
      <c r="U97" s="149">
        <v>14390.34</v>
      </c>
      <c r="V97" s="150">
        <v>3947.08</v>
      </c>
      <c r="W97" s="85">
        <v>1</v>
      </c>
      <c r="X97" s="62"/>
    </row>
    <row r="98" spans="1:24" x14ac:dyDescent="0.2">
      <c r="A98" s="63">
        <v>96</v>
      </c>
      <c r="B98" s="16" t="s">
        <v>122</v>
      </c>
      <c r="C98" s="67">
        <v>1</v>
      </c>
      <c r="D98" s="67">
        <v>0</v>
      </c>
      <c r="E98" s="67">
        <v>0</v>
      </c>
      <c r="F98" s="67">
        <v>0</v>
      </c>
      <c r="G98" s="67">
        <v>0</v>
      </c>
      <c r="H98" s="67">
        <v>1</v>
      </c>
      <c r="I98" s="67">
        <v>0</v>
      </c>
      <c r="J98" s="67">
        <v>1</v>
      </c>
      <c r="K98" s="145">
        <v>661.4</v>
      </c>
      <c r="L98" s="77">
        <v>20983</v>
      </c>
      <c r="M98" s="77">
        <v>95805.991500000004</v>
      </c>
      <c r="N98" s="78">
        <v>0.45</v>
      </c>
      <c r="O98" s="79">
        <v>6156</v>
      </c>
      <c r="P98" s="80">
        <v>21568</v>
      </c>
      <c r="Q98" s="81">
        <v>0.28539999999999999</v>
      </c>
      <c r="R98" s="82">
        <v>15968</v>
      </c>
      <c r="S98" s="83">
        <v>42498</v>
      </c>
      <c r="T98" s="84">
        <v>0.37569999999999998</v>
      </c>
      <c r="U98" s="149">
        <v>9064.27</v>
      </c>
      <c r="V98" s="150">
        <v>3947.08</v>
      </c>
      <c r="W98" s="85">
        <v>1</v>
      </c>
      <c r="X98" s="62"/>
    </row>
    <row r="99" spans="1:24" x14ac:dyDescent="0.2">
      <c r="A99" s="63">
        <v>97</v>
      </c>
      <c r="B99" s="16" t="s">
        <v>123</v>
      </c>
      <c r="C99" s="67">
        <v>1</v>
      </c>
      <c r="D99" s="67">
        <v>0</v>
      </c>
      <c r="E99" s="67">
        <v>0</v>
      </c>
      <c r="F99" s="67">
        <v>0</v>
      </c>
      <c r="G99" s="67">
        <v>0</v>
      </c>
      <c r="H99" s="67">
        <v>1</v>
      </c>
      <c r="I99" s="67">
        <v>0</v>
      </c>
      <c r="J99" s="67">
        <v>1</v>
      </c>
      <c r="K99" s="145">
        <v>461.5</v>
      </c>
      <c r="L99" s="77">
        <v>8766</v>
      </c>
      <c r="M99" s="77">
        <v>43209.134100000003</v>
      </c>
      <c r="N99" s="78">
        <v>0.37780000000000002</v>
      </c>
      <c r="O99" s="79">
        <v>1646</v>
      </c>
      <c r="P99" s="80">
        <v>8886</v>
      </c>
      <c r="Q99" s="81">
        <v>0.1852</v>
      </c>
      <c r="R99" s="82">
        <v>7402</v>
      </c>
      <c r="S99" s="83">
        <v>15875</v>
      </c>
      <c r="T99" s="84">
        <v>0.46629999999999999</v>
      </c>
      <c r="U99" s="149">
        <v>9485.91</v>
      </c>
      <c r="V99" s="150">
        <v>3947.08</v>
      </c>
      <c r="W99" s="85">
        <v>1</v>
      </c>
      <c r="X99" s="62"/>
    </row>
    <row r="100" spans="1:24" x14ac:dyDescent="0.2">
      <c r="A100" s="63">
        <v>98</v>
      </c>
      <c r="B100" s="16" t="s">
        <v>124</v>
      </c>
      <c r="C100" s="67">
        <v>1</v>
      </c>
      <c r="D100" s="67">
        <v>0</v>
      </c>
      <c r="E100" s="67">
        <v>0</v>
      </c>
      <c r="F100" s="67">
        <v>0</v>
      </c>
      <c r="G100" s="67">
        <v>0</v>
      </c>
      <c r="H100" s="67">
        <v>0</v>
      </c>
      <c r="I100" s="67">
        <v>1</v>
      </c>
      <c r="J100" s="67">
        <v>1</v>
      </c>
      <c r="K100" s="145">
        <v>316.41000000000003</v>
      </c>
      <c r="L100" s="77">
        <v>36174</v>
      </c>
      <c r="M100" s="77">
        <v>60180.662400000001</v>
      </c>
      <c r="N100" s="78">
        <v>0.4083</v>
      </c>
      <c r="O100" s="79">
        <v>19</v>
      </c>
      <c r="P100" s="80">
        <v>36173</v>
      </c>
      <c r="Q100" s="81">
        <v>5.0000000000000001E-4</v>
      </c>
      <c r="R100" s="82">
        <v>36159</v>
      </c>
      <c r="S100" s="83">
        <v>43985</v>
      </c>
      <c r="T100" s="84">
        <v>0.82210000000000005</v>
      </c>
      <c r="U100" s="149">
        <v>8121.61</v>
      </c>
      <c r="V100" s="150">
        <v>3947.08</v>
      </c>
      <c r="W100" s="85">
        <v>1</v>
      </c>
      <c r="X100" s="62"/>
    </row>
    <row r="101" spans="1:24" ht="12.75" customHeight="1" x14ac:dyDescent="0.2">
      <c r="A101" s="63">
        <v>99</v>
      </c>
      <c r="B101" s="16" t="s">
        <v>125</v>
      </c>
      <c r="C101" s="67">
        <v>3</v>
      </c>
      <c r="D101" s="67">
        <v>1</v>
      </c>
      <c r="E101" s="67">
        <v>1</v>
      </c>
      <c r="F101" s="67">
        <v>1</v>
      </c>
      <c r="G101" s="67">
        <v>1</v>
      </c>
      <c r="H101" s="67">
        <v>1</v>
      </c>
      <c r="I101" s="67">
        <v>1</v>
      </c>
      <c r="J101" s="67">
        <v>1</v>
      </c>
      <c r="K101" s="145">
        <v>9048.16</v>
      </c>
      <c r="L101" s="77">
        <v>53504</v>
      </c>
      <c r="M101" s="77">
        <v>2092918.6207999999</v>
      </c>
      <c r="N101" s="78">
        <v>0.95</v>
      </c>
      <c r="O101" s="79">
        <v>5694</v>
      </c>
      <c r="P101" s="80">
        <v>55348</v>
      </c>
      <c r="Q101" s="81">
        <v>0.10290000000000001</v>
      </c>
      <c r="R101" s="82">
        <v>53726</v>
      </c>
      <c r="S101" s="83">
        <v>68222</v>
      </c>
      <c r="T101" s="84">
        <v>0.78749999999999998</v>
      </c>
      <c r="U101" s="149">
        <v>17399.05</v>
      </c>
      <c r="V101" s="150">
        <v>3947.08</v>
      </c>
      <c r="W101" s="85">
        <v>1</v>
      </c>
      <c r="X101" s="62"/>
    </row>
    <row r="102" spans="1:24" x14ac:dyDescent="0.2">
      <c r="A102" s="63">
        <v>100</v>
      </c>
      <c r="B102" s="16" t="s">
        <v>126</v>
      </c>
      <c r="C102" s="67">
        <v>3</v>
      </c>
      <c r="D102" s="67">
        <v>1</v>
      </c>
      <c r="E102" s="67">
        <v>0</v>
      </c>
      <c r="F102" s="67">
        <v>1</v>
      </c>
      <c r="G102" s="67">
        <v>1</v>
      </c>
      <c r="H102" s="67">
        <v>0</v>
      </c>
      <c r="I102" s="67">
        <v>1</v>
      </c>
      <c r="J102" s="67">
        <v>1</v>
      </c>
      <c r="K102" s="145">
        <v>2899.46</v>
      </c>
      <c r="L102" s="77">
        <v>357716</v>
      </c>
      <c r="M102" s="77">
        <v>1734148.1481000001</v>
      </c>
      <c r="N102" s="78">
        <v>0.92500000000000004</v>
      </c>
      <c r="O102" s="79">
        <v>35251</v>
      </c>
      <c r="P102" s="80">
        <v>373423</v>
      </c>
      <c r="Q102" s="81">
        <v>9.4399999999999998E-2</v>
      </c>
      <c r="R102" s="82">
        <v>370227</v>
      </c>
      <c r="S102" s="83">
        <v>418597</v>
      </c>
      <c r="T102" s="84">
        <v>0.88439999999999996</v>
      </c>
      <c r="U102" s="149">
        <v>10569.19</v>
      </c>
      <c r="V102" s="150">
        <v>3947.08</v>
      </c>
      <c r="W102" s="85">
        <v>1</v>
      </c>
      <c r="X102" s="62"/>
    </row>
    <row r="103" spans="1:24" x14ac:dyDescent="0.2">
      <c r="A103" s="63">
        <v>101</v>
      </c>
      <c r="B103" s="16" t="s">
        <v>127</v>
      </c>
      <c r="C103" s="67">
        <v>1</v>
      </c>
      <c r="D103" s="67">
        <v>0</v>
      </c>
      <c r="E103" s="67">
        <v>0</v>
      </c>
      <c r="F103" s="67">
        <v>0</v>
      </c>
      <c r="G103" s="67">
        <v>0</v>
      </c>
      <c r="H103" s="67">
        <v>0</v>
      </c>
      <c r="I103" s="67">
        <v>1</v>
      </c>
      <c r="J103" s="67">
        <v>1</v>
      </c>
      <c r="K103" s="145">
        <v>501.86</v>
      </c>
      <c r="L103" s="77">
        <v>942483</v>
      </c>
      <c r="M103" s="77">
        <v>487210.16979999997</v>
      </c>
      <c r="N103" s="78">
        <v>0.72499999999999998</v>
      </c>
      <c r="O103" s="79">
        <v>12931</v>
      </c>
      <c r="P103" s="80">
        <v>948676</v>
      </c>
      <c r="Q103" s="81">
        <v>1.3599999999999999E-2</v>
      </c>
      <c r="R103" s="82">
        <v>941921</v>
      </c>
      <c r="S103" s="83">
        <v>1251070</v>
      </c>
      <c r="T103" s="84">
        <v>0.75290000000000001</v>
      </c>
      <c r="U103" s="149">
        <v>7895.94</v>
      </c>
      <c r="V103" s="150">
        <v>3947.08</v>
      </c>
      <c r="W103" s="85">
        <v>1</v>
      </c>
      <c r="X103" s="62"/>
    </row>
    <row r="104" spans="1:24" x14ac:dyDescent="0.2">
      <c r="A104" s="63">
        <v>102</v>
      </c>
      <c r="B104" s="16" t="s">
        <v>128</v>
      </c>
      <c r="C104" s="67">
        <v>1</v>
      </c>
      <c r="D104" s="67">
        <v>0</v>
      </c>
      <c r="E104" s="67">
        <v>0</v>
      </c>
      <c r="F104" s="67">
        <v>0</v>
      </c>
      <c r="G104" s="67">
        <v>0</v>
      </c>
      <c r="H104" s="67">
        <v>0</v>
      </c>
      <c r="I104" s="67">
        <v>1</v>
      </c>
      <c r="J104" s="67">
        <v>1</v>
      </c>
      <c r="K104" s="145">
        <v>-194.58</v>
      </c>
      <c r="L104" s="77">
        <v>136891</v>
      </c>
      <c r="M104" s="77">
        <v>-71992.5435</v>
      </c>
      <c r="N104" s="78">
        <v>0.15</v>
      </c>
      <c r="O104" s="79">
        <v>2753</v>
      </c>
      <c r="P104" s="80">
        <v>140193</v>
      </c>
      <c r="Q104" s="81">
        <v>1.9599999999999999E-2</v>
      </c>
      <c r="R104" s="82">
        <v>138398</v>
      </c>
      <c r="S104" s="83">
        <v>183337</v>
      </c>
      <c r="T104" s="84">
        <v>0.75490000000000002</v>
      </c>
      <c r="U104" s="149">
        <v>9443.09</v>
      </c>
      <c r="V104" s="150">
        <v>3947.08</v>
      </c>
      <c r="W104" s="85">
        <v>1</v>
      </c>
      <c r="X104" s="62"/>
    </row>
    <row r="105" spans="1:24" ht="12.75" customHeight="1" x14ac:dyDescent="0.2">
      <c r="A105" s="63">
        <v>103</v>
      </c>
      <c r="B105" s="16" t="s">
        <v>129</v>
      </c>
      <c r="C105" s="67">
        <v>3</v>
      </c>
      <c r="D105" s="67">
        <v>1</v>
      </c>
      <c r="E105" s="67">
        <v>1</v>
      </c>
      <c r="F105" s="67">
        <v>1</v>
      </c>
      <c r="G105" s="67">
        <v>1</v>
      </c>
      <c r="H105" s="67">
        <v>1</v>
      </c>
      <c r="I105" s="67">
        <v>1</v>
      </c>
      <c r="J105" s="67">
        <v>1</v>
      </c>
      <c r="K105" s="145">
        <v>7758.81</v>
      </c>
      <c r="L105" s="77">
        <v>252120</v>
      </c>
      <c r="M105" s="77">
        <v>3895820.4438</v>
      </c>
      <c r="N105" s="78">
        <v>0.9889</v>
      </c>
      <c r="O105" s="79">
        <v>32127</v>
      </c>
      <c r="P105" s="80">
        <v>254331</v>
      </c>
      <c r="Q105" s="81">
        <v>0.1263</v>
      </c>
      <c r="R105" s="82">
        <v>250565</v>
      </c>
      <c r="S105" s="83">
        <v>277859</v>
      </c>
      <c r="T105" s="84">
        <v>0.90180000000000005</v>
      </c>
      <c r="U105" s="149">
        <v>12911.6</v>
      </c>
      <c r="V105" s="150">
        <v>3947.08</v>
      </c>
      <c r="W105" s="85">
        <v>1</v>
      </c>
      <c r="X105" s="62"/>
    </row>
    <row r="106" spans="1:24" x14ac:dyDescent="0.2">
      <c r="A106" s="63">
        <v>104</v>
      </c>
      <c r="B106" s="16" t="s">
        <v>130</v>
      </c>
      <c r="C106" s="67">
        <v>3</v>
      </c>
      <c r="D106" s="67">
        <v>1</v>
      </c>
      <c r="E106" s="67">
        <v>1</v>
      </c>
      <c r="F106" s="67">
        <v>1</v>
      </c>
      <c r="G106" s="67">
        <v>1</v>
      </c>
      <c r="H106" s="67">
        <v>1</v>
      </c>
      <c r="I106" s="67">
        <v>1</v>
      </c>
      <c r="J106" s="67">
        <v>1</v>
      </c>
      <c r="K106" s="145">
        <v>1981.6</v>
      </c>
      <c r="L106" s="77">
        <v>878942</v>
      </c>
      <c r="M106" s="77">
        <v>1857790.7104</v>
      </c>
      <c r="N106" s="78">
        <v>0.93610000000000004</v>
      </c>
      <c r="O106" s="79">
        <v>111722</v>
      </c>
      <c r="P106" s="80">
        <v>891060</v>
      </c>
      <c r="Q106" s="81">
        <v>0.12540000000000001</v>
      </c>
      <c r="R106" s="82">
        <v>851039</v>
      </c>
      <c r="S106" s="83">
        <v>979575</v>
      </c>
      <c r="T106" s="84">
        <v>0.86880000000000002</v>
      </c>
      <c r="U106" s="149">
        <v>9597.74</v>
      </c>
      <c r="V106" s="150">
        <v>3947.08</v>
      </c>
      <c r="W106" s="85">
        <v>1</v>
      </c>
      <c r="X106" s="62"/>
    </row>
    <row r="107" spans="1:24" x14ac:dyDescent="0.2">
      <c r="A107" s="63">
        <v>105</v>
      </c>
      <c r="B107" s="16" t="s">
        <v>131</v>
      </c>
      <c r="C107" s="67">
        <v>0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1</v>
      </c>
      <c r="J107" s="67">
        <v>0</v>
      </c>
      <c r="K107" s="145">
        <v>-36.229999999999997</v>
      </c>
      <c r="L107" s="77">
        <v>2303918</v>
      </c>
      <c r="M107" s="77">
        <v>-54996.691800000001</v>
      </c>
      <c r="N107" s="78">
        <v>0.17499999999999999</v>
      </c>
      <c r="O107" s="79">
        <v>32905</v>
      </c>
      <c r="P107" s="80">
        <v>2313508</v>
      </c>
      <c r="Q107" s="81">
        <v>1.4200000000000001E-2</v>
      </c>
      <c r="R107" s="82">
        <v>2295089</v>
      </c>
      <c r="S107" s="83">
        <v>3280025</v>
      </c>
      <c r="T107" s="84">
        <v>0.69969999999999999</v>
      </c>
      <c r="U107" s="149">
        <v>3248.01</v>
      </c>
      <c r="V107" s="150">
        <v>3947.08</v>
      </c>
      <c r="W107" s="85">
        <v>0</v>
      </c>
      <c r="X107" s="62"/>
    </row>
    <row r="108" spans="1:24" x14ac:dyDescent="0.2">
      <c r="A108" s="63">
        <v>106</v>
      </c>
      <c r="B108" s="16" t="s">
        <v>132</v>
      </c>
      <c r="C108" s="67">
        <v>1</v>
      </c>
      <c r="D108" s="67">
        <v>0</v>
      </c>
      <c r="E108" s="67">
        <v>0</v>
      </c>
      <c r="F108" s="67">
        <v>0</v>
      </c>
      <c r="G108" s="67">
        <v>0</v>
      </c>
      <c r="H108" s="67">
        <v>0</v>
      </c>
      <c r="I108" s="67">
        <v>1</v>
      </c>
      <c r="J108" s="67">
        <v>1</v>
      </c>
      <c r="K108" s="145">
        <v>273.67</v>
      </c>
      <c r="L108" s="77">
        <v>43322</v>
      </c>
      <c r="M108" s="77">
        <v>56961.762799999997</v>
      </c>
      <c r="N108" s="78">
        <v>0.3972</v>
      </c>
      <c r="O108" s="79">
        <v>1679</v>
      </c>
      <c r="P108" s="80">
        <v>43565</v>
      </c>
      <c r="Q108" s="81">
        <v>3.85E-2</v>
      </c>
      <c r="R108" s="82">
        <v>42686</v>
      </c>
      <c r="S108" s="83">
        <v>67136</v>
      </c>
      <c r="T108" s="84">
        <v>0.63580000000000003</v>
      </c>
      <c r="U108" s="149">
        <v>4434.1400000000003</v>
      </c>
      <c r="V108" s="150">
        <v>3947.08</v>
      </c>
      <c r="W108" s="85">
        <v>1</v>
      </c>
      <c r="X108" s="62"/>
    </row>
    <row r="109" spans="1:24" x14ac:dyDescent="0.2">
      <c r="A109" s="63">
        <v>107</v>
      </c>
      <c r="B109" s="16" t="s">
        <v>133</v>
      </c>
      <c r="C109" s="67">
        <v>1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1</v>
      </c>
      <c r="K109" s="145">
        <v>-221.84</v>
      </c>
      <c r="L109" s="77">
        <v>586233</v>
      </c>
      <c r="M109" s="77">
        <v>-169852.9952</v>
      </c>
      <c r="N109" s="78">
        <v>8.6099999999999996E-2</v>
      </c>
      <c r="O109" s="79">
        <v>16329</v>
      </c>
      <c r="P109" s="80">
        <v>588563</v>
      </c>
      <c r="Q109" s="81">
        <v>2.7699999999999999E-2</v>
      </c>
      <c r="R109" s="82">
        <v>575619</v>
      </c>
      <c r="S109" s="83">
        <v>1258835</v>
      </c>
      <c r="T109" s="84">
        <v>0.45729999999999998</v>
      </c>
      <c r="U109" s="149">
        <v>4103.93</v>
      </c>
      <c r="V109" s="150">
        <v>3947.08</v>
      </c>
      <c r="W109" s="85">
        <v>1</v>
      </c>
      <c r="X109" s="62"/>
    </row>
    <row r="110" spans="1:24" ht="12.75" customHeight="1" x14ac:dyDescent="0.2">
      <c r="A110" s="63">
        <v>108</v>
      </c>
      <c r="B110" s="16" t="s">
        <v>134</v>
      </c>
      <c r="C110" s="67">
        <v>1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1</v>
      </c>
      <c r="J110" s="67">
        <v>1</v>
      </c>
      <c r="K110" s="145">
        <v>27.84</v>
      </c>
      <c r="L110" s="77">
        <v>1352788</v>
      </c>
      <c r="M110" s="77">
        <v>32376.407899999998</v>
      </c>
      <c r="N110" s="78">
        <v>0.32779999999999998</v>
      </c>
      <c r="O110" s="79">
        <v>114500</v>
      </c>
      <c r="P110" s="80">
        <v>1370162</v>
      </c>
      <c r="Q110" s="81">
        <v>8.3599999999999994E-2</v>
      </c>
      <c r="R110" s="82">
        <v>1297030</v>
      </c>
      <c r="S110" s="83">
        <v>1769641</v>
      </c>
      <c r="T110" s="84">
        <v>0.7329</v>
      </c>
      <c r="U110" s="149">
        <v>7563.62</v>
      </c>
      <c r="V110" s="150">
        <v>3947.08</v>
      </c>
      <c r="W110" s="85">
        <v>1</v>
      </c>
      <c r="X110" s="62"/>
    </row>
    <row r="111" spans="1:24" x14ac:dyDescent="0.2">
      <c r="A111" s="63">
        <v>109</v>
      </c>
      <c r="B111" s="16" t="s">
        <v>135</v>
      </c>
      <c r="C111" s="67">
        <v>3</v>
      </c>
      <c r="D111" s="67">
        <v>1</v>
      </c>
      <c r="E111" s="67">
        <v>1</v>
      </c>
      <c r="F111" s="67">
        <v>1</v>
      </c>
      <c r="G111" s="67">
        <v>1</v>
      </c>
      <c r="H111" s="67">
        <v>1</v>
      </c>
      <c r="I111" s="67">
        <v>1</v>
      </c>
      <c r="J111" s="67">
        <v>1</v>
      </c>
      <c r="K111" s="145">
        <v>881.48</v>
      </c>
      <c r="L111" s="77">
        <v>1608775</v>
      </c>
      <c r="M111" s="77">
        <v>1118046.2135000001</v>
      </c>
      <c r="N111" s="78">
        <v>0.86939999999999995</v>
      </c>
      <c r="O111" s="79">
        <v>231886</v>
      </c>
      <c r="P111" s="80">
        <v>1667324</v>
      </c>
      <c r="Q111" s="81">
        <v>0.1391</v>
      </c>
      <c r="R111" s="82">
        <v>1554396</v>
      </c>
      <c r="S111" s="83">
        <v>1832007</v>
      </c>
      <c r="T111" s="84">
        <v>0.84850000000000003</v>
      </c>
      <c r="U111" s="149">
        <v>10622.6</v>
      </c>
      <c r="V111" s="150">
        <v>3947.08</v>
      </c>
      <c r="W111" s="85">
        <v>1</v>
      </c>
      <c r="X111" s="62"/>
    </row>
    <row r="112" spans="1:24" x14ac:dyDescent="0.2">
      <c r="A112" s="63">
        <v>110</v>
      </c>
      <c r="B112" s="16" t="s">
        <v>136</v>
      </c>
      <c r="C112" s="67">
        <v>1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67">
        <v>1</v>
      </c>
      <c r="J112" s="67">
        <v>1</v>
      </c>
      <c r="K112" s="145">
        <v>-283.95</v>
      </c>
      <c r="L112" s="77">
        <v>1009466</v>
      </c>
      <c r="M112" s="77">
        <v>-285292.24939999997</v>
      </c>
      <c r="N112" s="78">
        <v>3.3300000000000003E-2</v>
      </c>
      <c r="O112" s="79">
        <v>15767</v>
      </c>
      <c r="P112" s="80">
        <v>1017389</v>
      </c>
      <c r="Q112" s="81">
        <v>1.55E-2</v>
      </c>
      <c r="R112" s="82">
        <v>1006718</v>
      </c>
      <c r="S112" s="83">
        <v>1438502</v>
      </c>
      <c r="T112" s="84">
        <v>0.69979999999999998</v>
      </c>
      <c r="U112" s="149">
        <v>7639.84</v>
      </c>
      <c r="V112" s="150">
        <v>3947.08</v>
      </c>
      <c r="W112" s="85">
        <v>1</v>
      </c>
      <c r="X112" s="62"/>
    </row>
    <row r="113" spans="1:24" x14ac:dyDescent="0.2">
      <c r="A113" s="63">
        <v>111</v>
      </c>
      <c r="B113" s="16" t="s">
        <v>137</v>
      </c>
      <c r="C113" s="67">
        <v>3</v>
      </c>
      <c r="D113" s="67">
        <v>1</v>
      </c>
      <c r="E113" s="67">
        <v>0</v>
      </c>
      <c r="F113" s="67">
        <v>1</v>
      </c>
      <c r="G113" s="67">
        <v>1</v>
      </c>
      <c r="H113" s="67">
        <v>0</v>
      </c>
      <c r="I113" s="67">
        <v>1</v>
      </c>
      <c r="J113" s="67">
        <v>1</v>
      </c>
      <c r="K113" s="145">
        <v>561.92999999999995</v>
      </c>
      <c r="L113" s="77">
        <v>1353856</v>
      </c>
      <c r="M113" s="77">
        <v>653830.65480000002</v>
      </c>
      <c r="N113" s="78">
        <v>0.80559999999999998</v>
      </c>
      <c r="O113" s="79">
        <v>95733</v>
      </c>
      <c r="P113" s="80">
        <v>1351912</v>
      </c>
      <c r="Q113" s="81">
        <v>7.0800000000000002E-2</v>
      </c>
      <c r="R113" s="82">
        <v>1321512</v>
      </c>
      <c r="S113" s="83">
        <v>1667313</v>
      </c>
      <c r="T113" s="84">
        <v>0.79259999999999997</v>
      </c>
      <c r="U113" s="149">
        <v>6893.9</v>
      </c>
      <c r="V113" s="150">
        <v>3947.08</v>
      </c>
      <c r="W113" s="85">
        <v>1</v>
      </c>
      <c r="X113" s="62"/>
    </row>
    <row r="114" spans="1:24" x14ac:dyDescent="0.2">
      <c r="A114" s="63">
        <v>112</v>
      </c>
      <c r="B114" s="16" t="s">
        <v>138</v>
      </c>
      <c r="C114" s="67">
        <v>1</v>
      </c>
      <c r="D114" s="67">
        <v>0</v>
      </c>
      <c r="E114" s="67">
        <v>0</v>
      </c>
      <c r="F114" s="67">
        <v>0</v>
      </c>
      <c r="G114" s="67">
        <v>0</v>
      </c>
      <c r="H114" s="67">
        <v>0</v>
      </c>
      <c r="I114" s="67">
        <v>1</v>
      </c>
      <c r="J114" s="67">
        <v>1</v>
      </c>
      <c r="K114" s="145">
        <v>89.82</v>
      </c>
      <c r="L114" s="77">
        <v>361907</v>
      </c>
      <c r="M114" s="77">
        <v>54032.407700000003</v>
      </c>
      <c r="N114" s="78">
        <v>0.39169999999999999</v>
      </c>
      <c r="O114" s="79">
        <v>22077</v>
      </c>
      <c r="P114" s="80">
        <v>360073</v>
      </c>
      <c r="Q114" s="81">
        <v>6.13E-2</v>
      </c>
      <c r="R114" s="82">
        <v>346580</v>
      </c>
      <c r="S114" s="83">
        <v>554793</v>
      </c>
      <c r="T114" s="84">
        <v>0.62470000000000003</v>
      </c>
      <c r="U114" s="149">
        <v>7754.48</v>
      </c>
      <c r="V114" s="150">
        <v>3947.08</v>
      </c>
      <c r="W114" s="85">
        <v>1</v>
      </c>
      <c r="X114" s="62"/>
    </row>
    <row r="115" spans="1:24" x14ac:dyDescent="0.2">
      <c r="A115" s="63">
        <v>113</v>
      </c>
      <c r="B115" s="16" t="s">
        <v>139</v>
      </c>
      <c r="C115" s="67">
        <v>1</v>
      </c>
      <c r="D115" s="67">
        <v>0</v>
      </c>
      <c r="E115" s="67">
        <v>0</v>
      </c>
      <c r="F115" s="67">
        <v>0</v>
      </c>
      <c r="G115" s="67">
        <v>0</v>
      </c>
      <c r="H115" s="67">
        <v>0</v>
      </c>
      <c r="I115" s="67">
        <v>1</v>
      </c>
      <c r="J115" s="67">
        <v>1</v>
      </c>
      <c r="K115" s="145">
        <v>-23.24</v>
      </c>
      <c r="L115" s="77">
        <v>6546910</v>
      </c>
      <c r="M115" s="77">
        <v>-59458.181400000001</v>
      </c>
      <c r="N115" s="78">
        <v>0.16389999999999999</v>
      </c>
      <c r="O115" s="79">
        <v>59591</v>
      </c>
      <c r="P115" s="80">
        <v>6579719</v>
      </c>
      <c r="Q115" s="81">
        <v>9.1000000000000004E-3</v>
      </c>
      <c r="R115" s="82">
        <v>6552678</v>
      </c>
      <c r="S115" s="83">
        <v>11417617</v>
      </c>
      <c r="T115" s="84">
        <v>0.57389999999999997</v>
      </c>
      <c r="U115" s="149">
        <v>4733.58</v>
      </c>
      <c r="V115" s="150">
        <v>3947.08</v>
      </c>
      <c r="W115" s="85">
        <v>1</v>
      </c>
      <c r="X115" s="62"/>
    </row>
    <row r="116" spans="1:24" x14ac:dyDescent="0.2">
      <c r="A116" s="63">
        <v>115</v>
      </c>
      <c r="B116" s="16" t="s">
        <v>140</v>
      </c>
      <c r="C116" s="67">
        <v>1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1</v>
      </c>
      <c r="J116" s="67">
        <v>1</v>
      </c>
      <c r="K116" s="145">
        <v>-1.65</v>
      </c>
      <c r="L116" s="77">
        <v>1443559</v>
      </c>
      <c r="M116" s="77">
        <v>-1987.8124</v>
      </c>
      <c r="N116" s="78">
        <v>0.2722</v>
      </c>
      <c r="O116" s="79">
        <v>64918</v>
      </c>
      <c r="P116" s="80">
        <v>1451007</v>
      </c>
      <c r="Q116" s="81">
        <v>4.4699999999999997E-2</v>
      </c>
      <c r="R116" s="82">
        <v>1424984</v>
      </c>
      <c r="S116" s="83">
        <v>2632361</v>
      </c>
      <c r="T116" s="84">
        <v>0.5413</v>
      </c>
      <c r="U116" s="149">
        <v>5745.26</v>
      </c>
      <c r="V116" s="150">
        <v>3947.08</v>
      </c>
      <c r="W116" s="85">
        <v>1</v>
      </c>
      <c r="X116" s="62"/>
    </row>
    <row r="117" spans="1:24" x14ac:dyDescent="0.2">
      <c r="A117" s="63">
        <v>116</v>
      </c>
      <c r="B117" s="16" t="s">
        <v>141</v>
      </c>
      <c r="C117" s="67">
        <v>1</v>
      </c>
      <c r="D117" s="67">
        <v>0</v>
      </c>
      <c r="E117" s="67">
        <v>0</v>
      </c>
      <c r="F117" s="67">
        <v>0</v>
      </c>
      <c r="G117" s="67">
        <v>0</v>
      </c>
      <c r="H117" s="67">
        <v>1</v>
      </c>
      <c r="I117" s="67">
        <v>0</v>
      </c>
      <c r="J117" s="67">
        <v>1</v>
      </c>
      <c r="K117" s="145">
        <v>-62.98</v>
      </c>
      <c r="L117" s="77">
        <v>23511</v>
      </c>
      <c r="M117" s="77">
        <v>-9657.1952999999994</v>
      </c>
      <c r="N117" s="78">
        <v>0.25</v>
      </c>
      <c r="O117" s="79">
        <v>3751</v>
      </c>
      <c r="P117" s="80">
        <v>23587</v>
      </c>
      <c r="Q117" s="81">
        <v>0.159</v>
      </c>
      <c r="R117" s="82">
        <v>20405</v>
      </c>
      <c r="S117" s="83">
        <v>42723</v>
      </c>
      <c r="T117" s="84">
        <v>0.47760000000000002</v>
      </c>
      <c r="U117" s="149">
        <v>7420.7</v>
      </c>
      <c r="V117" s="150">
        <v>3947.08</v>
      </c>
      <c r="W117" s="85">
        <v>1</v>
      </c>
      <c r="X117" s="62"/>
    </row>
    <row r="118" spans="1:24" x14ac:dyDescent="0.2">
      <c r="A118" s="63">
        <v>117</v>
      </c>
      <c r="B118" s="16" t="s">
        <v>142</v>
      </c>
      <c r="C118" s="67">
        <v>3</v>
      </c>
      <c r="D118" s="67">
        <v>1</v>
      </c>
      <c r="E118" s="67">
        <v>0</v>
      </c>
      <c r="F118" s="67">
        <v>1</v>
      </c>
      <c r="G118" s="67">
        <v>1</v>
      </c>
      <c r="H118" s="67">
        <v>0</v>
      </c>
      <c r="I118" s="67">
        <v>1</v>
      </c>
      <c r="J118" s="67">
        <v>1</v>
      </c>
      <c r="K118" s="145">
        <v>1028.3699999999999</v>
      </c>
      <c r="L118" s="77">
        <v>2340296</v>
      </c>
      <c r="M118" s="77">
        <v>1573196.074</v>
      </c>
      <c r="N118" s="78">
        <v>0.9083</v>
      </c>
      <c r="O118" s="79">
        <v>26667</v>
      </c>
      <c r="P118" s="80">
        <v>2365243</v>
      </c>
      <c r="Q118" s="81">
        <v>1.1299999999999999E-2</v>
      </c>
      <c r="R118" s="82">
        <v>2355104</v>
      </c>
      <c r="S118" s="83">
        <v>2809205</v>
      </c>
      <c r="T118" s="84">
        <v>0.83840000000000003</v>
      </c>
      <c r="U118" s="149">
        <v>9694.61</v>
      </c>
      <c r="V118" s="150">
        <v>3947.08</v>
      </c>
      <c r="W118" s="85">
        <v>1</v>
      </c>
      <c r="X118" s="62"/>
    </row>
    <row r="119" spans="1:24" x14ac:dyDescent="0.2">
      <c r="A119" s="63">
        <v>118</v>
      </c>
      <c r="B119" s="16" t="s">
        <v>143</v>
      </c>
      <c r="C119" s="67">
        <v>1</v>
      </c>
      <c r="D119" s="67">
        <v>0</v>
      </c>
      <c r="E119" s="67">
        <v>0</v>
      </c>
      <c r="F119" s="67">
        <v>0</v>
      </c>
      <c r="G119" s="67">
        <v>0</v>
      </c>
      <c r="H119" s="67">
        <v>0</v>
      </c>
      <c r="I119" s="67">
        <v>1</v>
      </c>
      <c r="J119" s="67">
        <v>1</v>
      </c>
      <c r="K119" s="145">
        <v>2344.9899999999998</v>
      </c>
      <c r="L119" s="77">
        <v>52289</v>
      </c>
      <c r="M119" s="77">
        <v>536226.86329999997</v>
      </c>
      <c r="N119" s="78">
        <v>0.74439999999999995</v>
      </c>
      <c r="O119" s="79">
        <v>2749</v>
      </c>
      <c r="P119" s="80">
        <v>52104</v>
      </c>
      <c r="Q119" s="81">
        <v>5.28E-2</v>
      </c>
      <c r="R119" s="82">
        <v>50392</v>
      </c>
      <c r="S119" s="83">
        <v>78700</v>
      </c>
      <c r="T119" s="84">
        <v>0.64029999999999998</v>
      </c>
      <c r="U119" s="149">
        <v>14700.28</v>
      </c>
      <c r="V119" s="150">
        <v>3947.08</v>
      </c>
      <c r="W119" s="85">
        <v>1</v>
      </c>
      <c r="X119" s="62"/>
    </row>
    <row r="120" spans="1:24" x14ac:dyDescent="0.2">
      <c r="A120" s="63">
        <v>119</v>
      </c>
      <c r="B120" s="16" t="s">
        <v>144</v>
      </c>
      <c r="C120" s="67">
        <v>1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1</v>
      </c>
      <c r="J120" s="67">
        <v>1</v>
      </c>
      <c r="K120" s="145">
        <v>1295.3800000000001</v>
      </c>
      <c r="L120" s="77">
        <v>49862</v>
      </c>
      <c r="M120" s="77">
        <v>289256.29800000001</v>
      </c>
      <c r="N120" s="78">
        <v>0.6361</v>
      </c>
      <c r="O120" s="79">
        <v>3484</v>
      </c>
      <c r="P120" s="80">
        <v>50767</v>
      </c>
      <c r="Q120" s="81">
        <v>6.8599999999999994E-2</v>
      </c>
      <c r="R120" s="82">
        <v>49864</v>
      </c>
      <c r="S120" s="83">
        <v>67698</v>
      </c>
      <c r="T120" s="84">
        <v>0.73660000000000003</v>
      </c>
      <c r="U120" s="149">
        <v>9137.49</v>
      </c>
      <c r="V120" s="150">
        <v>3947.08</v>
      </c>
      <c r="W120" s="85">
        <v>1</v>
      </c>
      <c r="X120" s="62"/>
    </row>
    <row r="121" spans="1:24" x14ac:dyDescent="0.2">
      <c r="A121" s="63">
        <v>120</v>
      </c>
      <c r="B121" s="16" t="s">
        <v>145</v>
      </c>
      <c r="C121" s="67">
        <v>3</v>
      </c>
      <c r="D121" s="67">
        <v>1</v>
      </c>
      <c r="E121" s="67">
        <v>0</v>
      </c>
      <c r="F121" s="67">
        <v>1</v>
      </c>
      <c r="G121" s="67">
        <v>1</v>
      </c>
      <c r="H121" s="67">
        <v>0</v>
      </c>
      <c r="I121" s="67">
        <v>1</v>
      </c>
      <c r="J121" s="67">
        <v>1</v>
      </c>
      <c r="K121" s="145">
        <v>7378.35</v>
      </c>
      <c r="L121" s="77">
        <v>31360</v>
      </c>
      <c r="M121" s="77">
        <v>1306615.1509</v>
      </c>
      <c r="N121" s="78">
        <v>0.88060000000000005</v>
      </c>
      <c r="O121" s="79">
        <v>1203</v>
      </c>
      <c r="P121" s="80">
        <v>31778</v>
      </c>
      <c r="Q121" s="81">
        <v>3.7900000000000003E-2</v>
      </c>
      <c r="R121" s="82">
        <v>31434</v>
      </c>
      <c r="S121" s="83">
        <v>47149</v>
      </c>
      <c r="T121" s="84">
        <v>0.66669999999999996</v>
      </c>
      <c r="U121" s="149">
        <v>14485.66</v>
      </c>
      <c r="V121" s="150">
        <v>3947.08</v>
      </c>
      <c r="W121" s="85">
        <v>1</v>
      </c>
      <c r="X121" s="62"/>
    </row>
    <row r="122" spans="1:24" ht="12.75" customHeight="1" x14ac:dyDescent="0.2">
      <c r="A122" s="63">
        <v>121</v>
      </c>
      <c r="B122" s="16" t="s">
        <v>146</v>
      </c>
      <c r="C122" s="67">
        <v>3</v>
      </c>
      <c r="D122" s="67">
        <v>1</v>
      </c>
      <c r="E122" s="67">
        <v>0</v>
      </c>
      <c r="F122" s="67">
        <v>1</v>
      </c>
      <c r="G122" s="67">
        <v>1</v>
      </c>
      <c r="H122" s="67">
        <v>0</v>
      </c>
      <c r="I122" s="67">
        <v>1</v>
      </c>
      <c r="J122" s="67">
        <v>1</v>
      </c>
      <c r="K122" s="145">
        <v>3057.06</v>
      </c>
      <c r="L122" s="77">
        <v>1010533</v>
      </c>
      <c r="M122" s="77">
        <v>3073113.3286000001</v>
      </c>
      <c r="N122" s="78">
        <v>0.98329999999999995</v>
      </c>
      <c r="O122" s="79">
        <v>21939</v>
      </c>
      <c r="P122" s="80">
        <v>1007615</v>
      </c>
      <c r="Q122" s="81">
        <v>2.18E-2</v>
      </c>
      <c r="R122" s="82">
        <v>998504</v>
      </c>
      <c r="S122" s="83">
        <v>1262160</v>
      </c>
      <c r="T122" s="84">
        <v>0.79110000000000003</v>
      </c>
      <c r="U122" s="149">
        <v>13388.38</v>
      </c>
      <c r="V122" s="150">
        <v>3947.08</v>
      </c>
      <c r="W122" s="85">
        <v>1</v>
      </c>
      <c r="X122" s="62"/>
    </row>
    <row r="123" spans="1:24" x14ac:dyDescent="0.2">
      <c r="A123" s="63">
        <v>122</v>
      </c>
      <c r="B123" s="16" t="s">
        <v>147</v>
      </c>
      <c r="C123" s="67">
        <v>1</v>
      </c>
      <c r="D123" s="67">
        <v>0</v>
      </c>
      <c r="E123" s="67">
        <v>0</v>
      </c>
      <c r="F123" s="67">
        <v>0</v>
      </c>
      <c r="G123" s="67">
        <v>0</v>
      </c>
      <c r="H123" s="67">
        <v>0</v>
      </c>
      <c r="I123" s="67">
        <v>1</v>
      </c>
      <c r="J123" s="67">
        <v>1</v>
      </c>
      <c r="K123" s="145">
        <v>219.45</v>
      </c>
      <c r="L123" s="77">
        <v>73741</v>
      </c>
      <c r="M123" s="77">
        <v>59591.950700000001</v>
      </c>
      <c r="N123" s="78">
        <v>0.40279999999999999</v>
      </c>
      <c r="O123" s="79">
        <v>1119</v>
      </c>
      <c r="P123" s="80">
        <v>74229</v>
      </c>
      <c r="Q123" s="81">
        <v>1.5100000000000001E-2</v>
      </c>
      <c r="R123" s="82">
        <v>73426</v>
      </c>
      <c r="S123" s="83">
        <v>99109</v>
      </c>
      <c r="T123" s="84">
        <v>0.7409</v>
      </c>
      <c r="U123" s="149">
        <v>9196.43</v>
      </c>
      <c r="V123" s="150">
        <v>3947.08</v>
      </c>
      <c r="W123" s="85">
        <v>1</v>
      </c>
      <c r="X123" s="62"/>
    </row>
    <row r="124" spans="1:24" x14ac:dyDescent="0.2">
      <c r="A124" s="63">
        <v>123</v>
      </c>
      <c r="B124" s="16" t="s">
        <v>148</v>
      </c>
      <c r="C124" s="67">
        <v>3</v>
      </c>
      <c r="D124" s="67">
        <v>1</v>
      </c>
      <c r="E124" s="67">
        <v>1</v>
      </c>
      <c r="F124" s="67">
        <v>1</v>
      </c>
      <c r="G124" s="67">
        <v>1</v>
      </c>
      <c r="H124" s="67">
        <v>1</v>
      </c>
      <c r="I124" s="67">
        <v>1</v>
      </c>
      <c r="J124" s="67">
        <v>1</v>
      </c>
      <c r="K124" s="145">
        <v>7311.53</v>
      </c>
      <c r="L124" s="77">
        <v>107498</v>
      </c>
      <c r="M124" s="77">
        <v>2397218.3557000002</v>
      </c>
      <c r="N124" s="78">
        <v>0.96940000000000004</v>
      </c>
      <c r="O124" s="79">
        <v>11173</v>
      </c>
      <c r="P124" s="80">
        <v>108361</v>
      </c>
      <c r="Q124" s="81">
        <v>0.1031</v>
      </c>
      <c r="R124" s="82">
        <v>103177</v>
      </c>
      <c r="S124" s="83">
        <v>128673</v>
      </c>
      <c r="T124" s="84">
        <v>0.80189999999999995</v>
      </c>
      <c r="U124" s="149">
        <v>20697.939999999999</v>
      </c>
      <c r="V124" s="150">
        <v>3947.08</v>
      </c>
      <c r="W124" s="85">
        <v>1</v>
      </c>
      <c r="X124" s="62"/>
    </row>
    <row r="125" spans="1:24" x14ac:dyDescent="0.2">
      <c r="A125" s="63">
        <v>124</v>
      </c>
      <c r="B125" s="16" t="s">
        <v>149</v>
      </c>
      <c r="C125" s="67">
        <v>1</v>
      </c>
      <c r="D125" s="67">
        <v>0</v>
      </c>
      <c r="E125" s="67">
        <v>0</v>
      </c>
      <c r="F125" s="67">
        <v>0</v>
      </c>
      <c r="G125" s="67">
        <v>0</v>
      </c>
      <c r="H125" s="67">
        <v>0</v>
      </c>
      <c r="I125" s="67">
        <v>1</v>
      </c>
      <c r="J125" s="67">
        <v>1</v>
      </c>
      <c r="K125" s="145">
        <v>458.29</v>
      </c>
      <c r="L125" s="77">
        <v>171515</v>
      </c>
      <c r="M125" s="77">
        <v>189797.7144</v>
      </c>
      <c r="N125" s="78">
        <v>0.55559999999999998</v>
      </c>
      <c r="O125" s="79">
        <v>7218</v>
      </c>
      <c r="P125" s="80">
        <v>172291</v>
      </c>
      <c r="Q125" s="81">
        <v>4.19E-2</v>
      </c>
      <c r="R125" s="82">
        <v>167645</v>
      </c>
      <c r="S125" s="83">
        <v>266702</v>
      </c>
      <c r="T125" s="84">
        <v>0.62860000000000005</v>
      </c>
      <c r="U125" s="149">
        <v>9253.18</v>
      </c>
      <c r="V125" s="150">
        <v>3947.08</v>
      </c>
      <c r="W125" s="85">
        <v>1</v>
      </c>
      <c r="X125" s="62"/>
    </row>
    <row r="126" spans="1:24" x14ac:dyDescent="0.2">
      <c r="A126" s="63">
        <v>125</v>
      </c>
      <c r="B126" s="16" t="s">
        <v>150</v>
      </c>
      <c r="C126" s="67">
        <v>1</v>
      </c>
      <c r="D126" s="67">
        <v>0</v>
      </c>
      <c r="E126" s="67">
        <v>0</v>
      </c>
      <c r="F126" s="67">
        <v>0</v>
      </c>
      <c r="G126" s="67">
        <v>0</v>
      </c>
      <c r="H126" s="67">
        <v>0</v>
      </c>
      <c r="I126" s="67">
        <v>0</v>
      </c>
      <c r="J126" s="67">
        <v>1</v>
      </c>
      <c r="K126" s="145">
        <v>22.68</v>
      </c>
      <c r="L126" s="77">
        <v>141800</v>
      </c>
      <c r="M126" s="77">
        <v>8539.4421999999995</v>
      </c>
      <c r="N126" s="78">
        <v>0.29170000000000001</v>
      </c>
      <c r="O126" s="79">
        <v>2395</v>
      </c>
      <c r="P126" s="80">
        <v>143558</v>
      </c>
      <c r="Q126" s="81">
        <v>1.67E-2</v>
      </c>
      <c r="R126" s="82">
        <v>142120</v>
      </c>
      <c r="S126" s="83">
        <v>327257</v>
      </c>
      <c r="T126" s="84">
        <v>0.43430000000000002</v>
      </c>
      <c r="U126" s="149">
        <v>4583.18</v>
      </c>
      <c r="V126" s="150">
        <v>3947.08</v>
      </c>
      <c r="W126" s="85">
        <v>1</v>
      </c>
      <c r="X126" s="62"/>
    </row>
    <row r="127" spans="1:24" x14ac:dyDescent="0.2">
      <c r="A127" s="63">
        <v>126</v>
      </c>
      <c r="B127" s="16" t="s">
        <v>151</v>
      </c>
      <c r="C127" s="67">
        <v>1</v>
      </c>
      <c r="D127" s="67">
        <v>0</v>
      </c>
      <c r="E127" s="67">
        <v>0</v>
      </c>
      <c r="F127" s="67">
        <v>0</v>
      </c>
      <c r="G127" s="67">
        <v>0</v>
      </c>
      <c r="H127" s="67">
        <v>1</v>
      </c>
      <c r="I127" s="67">
        <v>0</v>
      </c>
      <c r="J127" s="67">
        <v>1</v>
      </c>
      <c r="K127" s="145">
        <v>-148.61000000000001</v>
      </c>
      <c r="L127" s="77">
        <v>28877</v>
      </c>
      <c r="M127" s="77">
        <v>-25254.201300000001</v>
      </c>
      <c r="N127" s="78">
        <v>0.21390000000000001</v>
      </c>
      <c r="O127" s="79">
        <v>3728</v>
      </c>
      <c r="P127" s="80">
        <v>29371</v>
      </c>
      <c r="Q127" s="81">
        <v>0.12690000000000001</v>
      </c>
      <c r="R127" s="82">
        <v>26022</v>
      </c>
      <c r="S127" s="83">
        <v>280591</v>
      </c>
      <c r="T127" s="84">
        <v>9.2700000000000005E-2</v>
      </c>
      <c r="U127" s="149">
        <v>5465.22</v>
      </c>
      <c r="V127" s="150">
        <v>3947.08</v>
      </c>
      <c r="W127" s="85">
        <v>1</v>
      </c>
      <c r="X127" s="62"/>
    </row>
    <row r="128" spans="1:24" x14ac:dyDescent="0.2">
      <c r="A128" s="63">
        <v>127</v>
      </c>
      <c r="B128" s="16" t="s">
        <v>152</v>
      </c>
      <c r="C128" s="67">
        <v>1</v>
      </c>
      <c r="D128" s="67">
        <v>0</v>
      </c>
      <c r="E128" s="67">
        <v>0</v>
      </c>
      <c r="F128" s="67">
        <v>0</v>
      </c>
      <c r="G128" s="67">
        <v>0</v>
      </c>
      <c r="H128" s="67">
        <v>0</v>
      </c>
      <c r="I128" s="67">
        <v>0</v>
      </c>
      <c r="J128" s="67">
        <v>1</v>
      </c>
      <c r="K128" s="145">
        <v>40.69</v>
      </c>
      <c r="L128" s="77">
        <v>43286</v>
      </c>
      <c r="M128" s="77">
        <v>8466.5020000000004</v>
      </c>
      <c r="N128" s="78">
        <v>0.28889999999999999</v>
      </c>
      <c r="O128" s="79">
        <v>1496</v>
      </c>
      <c r="P128" s="80">
        <v>43764</v>
      </c>
      <c r="Q128" s="81">
        <v>3.4200000000000001E-2</v>
      </c>
      <c r="R128" s="82">
        <v>42298</v>
      </c>
      <c r="S128" s="83">
        <v>389670</v>
      </c>
      <c r="T128" s="84">
        <v>0.1085</v>
      </c>
      <c r="U128" s="149">
        <v>4423.3900000000003</v>
      </c>
      <c r="V128" s="150">
        <v>3947.08</v>
      </c>
      <c r="W128" s="85">
        <v>1</v>
      </c>
      <c r="X128" s="62"/>
    </row>
    <row r="129" spans="1:24" x14ac:dyDescent="0.2">
      <c r="A129" s="63">
        <v>128</v>
      </c>
      <c r="B129" s="16" t="s">
        <v>153</v>
      </c>
      <c r="C129" s="67">
        <v>1</v>
      </c>
      <c r="D129" s="67">
        <v>0</v>
      </c>
      <c r="E129" s="67">
        <v>0</v>
      </c>
      <c r="F129" s="67">
        <v>0</v>
      </c>
      <c r="G129" s="67">
        <v>0</v>
      </c>
      <c r="H129" s="67">
        <v>1</v>
      </c>
      <c r="I129" s="67">
        <v>0</v>
      </c>
      <c r="J129" s="67">
        <v>1</v>
      </c>
      <c r="K129" s="145">
        <v>908.75</v>
      </c>
      <c r="L129" s="77">
        <v>39598</v>
      </c>
      <c r="M129" s="77">
        <v>180836.04680000001</v>
      </c>
      <c r="N129" s="78">
        <v>0.54720000000000002</v>
      </c>
      <c r="O129" s="79">
        <v>8088</v>
      </c>
      <c r="P129" s="80">
        <v>39862</v>
      </c>
      <c r="Q129" s="81">
        <v>0.2029</v>
      </c>
      <c r="R129" s="82">
        <v>33883</v>
      </c>
      <c r="S129" s="83">
        <v>184622</v>
      </c>
      <c r="T129" s="84">
        <v>0.1835</v>
      </c>
      <c r="U129" s="149">
        <v>7998.64</v>
      </c>
      <c r="V129" s="150">
        <v>3947.08</v>
      </c>
      <c r="W129" s="85">
        <v>1</v>
      </c>
      <c r="X129" s="62"/>
    </row>
    <row r="130" spans="1:24" x14ac:dyDescent="0.2">
      <c r="A130" s="63">
        <v>129</v>
      </c>
      <c r="B130" s="16" t="s">
        <v>154</v>
      </c>
      <c r="C130" s="67">
        <v>1</v>
      </c>
      <c r="D130" s="67">
        <v>0</v>
      </c>
      <c r="E130" s="67">
        <v>0</v>
      </c>
      <c r="F130" s="67">
        <v>0</v>
      </c>
      <c r="G130" s="67">
        <v>0</v>
      </c>
      <c r="H130" s="67">
        <v>0</v>
      </c>
      <c r="I130" s="67">
        <v>1</v>
      </c>
      <c r="J130" s="67">
        <v>1</v>
      </c>
      <c r="K130" s="145">
        <v>973.84</v>
      </c>
      <c r="L130" s="77">
        <v>80748</v>
      </c>
      <c r="M130" s="77">
        <v>276728.35869999998</v>
      </c>
      <c r="N130" s="78">
        <v>0.62219999999999998</v>
      </c>
      <c r="O130" s="79">
        <v>3355</v>
      </c>
      <c r="P130" s="80">
        <v>80953</v>
      </c>
      <c r="Q130" s="81">
        <v>4.1399999999999999E-2</v>
      </c>
      <c r="R130" s="82">
        <v>79210</v>
      </c>
      <c r="S130" s="83">
        <v>155965</v>
      </c>
      <c r="T130" s="84">
        <v>0.50790000000000002</v>
      </c>
      <c r="U130" s="149">
        <v>6312.42</v>
      </c>
      <c r="V130" s="150">
        <v>3947.08</v>
      </c>
      <c r="W130" s="85">
        <v>1</v>
      </c>
      <c r="X130" s="62"/>
    </row>
    <row r="131" spans="1:24" x14ac:dyDescent="0.2">
      <c r="A131" s="63">
        <v>130</v>
      </c>
      <c r="B131" s="16" t="s">
        <v>155</v>
      </c>
      <c r="C131" s="67">
        <v>1</v>
      </c>
      <c r="D131" s="67">
        <v>0</v>
      </c>
      <c r="E131" s="67">
        <v>0</v>
      </c>
      <c r="F131" s="67">
        <v>0</v>
      </c>
      <c r="G131" s="67">
        <v>0</v>
      </c>
      <c r="H131" s="67">
        <v>0</v>
      </c>
      <c r="I131" s="67">
        <v>1</v>
      </c>
      <c r="J131" s="67">
        <v>1</v>
      </c>
      <c r="K131" s="145">
        <v>-182.86</v>
      </c>
      <c r="L131" s="77">
        <v>3260834</v>
      </c>
      <c r="M131" s="77">
        <v>-330198.91330000001</v>
      </c>
      <c r="N131" s="78">
        <v>2.5000000000000001E-2</v>
      </c>
      <c r="O131" s="79">
        <v>168924</v>
      </c>
      <c r="P131" s="80">
        <v>3284959</v>
      </c>
      <c r="Q131" s="81">
        <v>5.1400000000000001E-2</v>
      </c>
      <c r="R131" s="82">
        <v>3235743</v>
      </c>
      <c r="S131" s="83">
        <v>6009207</v>
      </c>
      <c r="T131" s="84">
        <v>0.53849999999999998</v>
      </c>
      <c r="U131" s="149">
        <v>5999.55</v>
      </c>
      <c r="V131" s="150">
        <v>3947.08</v>
      </c>
      <c r="W131" s="85">
        <v>1</v>
      </c>
      <c r="X131" s="62"/>
    </row>
    <row r="132" spans="1:24" x14ac:dyDescent="0.2">
      <c r="A132" s="63">
        <v>131</v>
      </c>
      <c r="B132" s="16" t="s">
        <v>156</v>
      </c>
      <c r="C132" s="67">
        <v>1</v>
      </c>
      <c r="D132" s="67">
        <v>0</v>
      </c>
      <c r="E132" s="67">
        <v>0</v>
      </c>
      <c r="F132" s="67">
        <v>0</v>
      </c>
      <c r="G132" s="67">
        <v>0</v>
      </c>
      <c r="H132" s="67">
        <v>1</v>
      </c>
      <c r="I132" s="67">
        <v>1</v>
      </c>
      <c r="J132" s="67">
        <v>1</v>
      </c>
      <c r="K132" s="145">
        <v>-161.55000000000001</v>
      </c>
      <c r="L132" s="77">
        <v>186496</v>
      </c>
      <c r="M132" s="77">
        <v>-69764.330300000001</v>
      </c>
      <c r="N132" s="78">
        <v>0.15279999999999999</v>
      </c>
      <c r="O132" s="79">
        <v>27024</v>
      </c>
      <c r="P132" s="80">
        <v>187268</v>
      </c>
      <c r="Q132" s="81">
        <v>0.14430000000000001</v>
      </c>
      <c r="R132" s="82">
        <v>171462</v>
      </c>
      <c r="S132" s="83">
        <v>333198</v>
      </c>
      <c r="T132" s="84">
        <v>0.51459999999999995</v>
      </c>
      <c r="U132" s="149">
        <v>5747.38</v>
      </c>
      <c r="V132" s="150">
        <v>3947.08</v>
      </c>
      <c r="W132" s="85">
        <v>1</v>
      </c>
      <c r="X132" s="62"/>
    </row>
    <row r="133" spans="1:24" x14ac:dyDescent="0.2">
      <c r="A133" s="63">
        <v>134</v>
      </c>
      <c r="B133" s="16" t="s">
        <v>157</v>
      </c>
      <c r="C133" s="67">
        <v>1</v>
      </c>
      <c r="D133" s="67">
        <v>0</v>
      </c>
      <c r="E133" s="67">
        <v>0</v>
      </c>
      <c r="F133" s="67">
        <v>0</v>
      </c>
      <c r="G133" s="67">
        <v>0</v>
      </c>
      <c r="H133" s="67">
        <v>0</v>
      </c>
      <c r="I133" s="67">
        <v>1</v>
      </c>
      <c r="J133" s="67">
        <v>1</v>
      </c>
      <c r="K133" s="145">
        <v>765.84</v>
      </c>
      <c r="L133" s="77">
        <v>142562</v>
      </c>
      <c r="M133" s="77">
        <v>289159.80690000003</v>
      </c>
      <c r="N133" s="78">
        <v>0.63329999999999997</v>
      </c>
      <c r="O133" s="79">
        <v>11413</v>
      </c>
      <c r="P133" s="80">
        <v>143890</v>
      </c>
      <c r="Q133" s="81">
        <v>7.9299999999999995E-2</v>
      </c>
      <c r="R133" s="82">
        <v>138769</v>
      </c>
      <c r="S133" s="83">
        <v>211122</v>
      </c>
      <c r="T133" s="84">
        <v>0.6573</v>
      </c>
      <c r="U133" s="149">
        <v>7521.01</v>
      </c>
      <c r="V133" s="150">
        <v>3947.08</v>
      </c>
      <c r="W133" s="85">
        <v>1</v>
      </c>
      <c r="X133" s="62"/>
    </row>
    <row r="134" spans="1:24" x14ac:dyDescent="0.2">
      <c r="A134" s="63">
        <v>135</v>
      </c>
      <c r="B134" s="16" t="s">
        <v>158</v>
      </c>
      <c r="C134" s="67">
        <v>3</v>
      </c>
      <c r="D134" s="67">
        <v>1</v>
      </c>
      <c r="E134" s="67">
        <v>0</v>
      </c>
      <c r="F134" s="67">
        <v>1</v>
      </c>
      <c r="G134" s="67">
        <v>1</v>
      </c>
      <c r="H134" s="67">
        <v>0</v>
      </c>
      <c r="I134" s="67">
        <v>1</v>
      </c>
      <c r="J134" s="67">
        <v>1</v>
      </c>
      <c r="K134" s="145">
        <v>605.34</v>
      </c>
      <c r="L134" s="77">
        <v>1133714</v>
      </c>
      <c r="M134" s="77">
        <v>644541.39130000002</v>
      </c>
      <c r="N134" s="78">
        <v>0.79720000000000002</v>
      </c>
      <c r="O134" s="79">
        <v>18685</v>
      </c>
      <c r="P134" s="80">
        <v>1143167</v>
      </c>
      <c r="Q134" s="81">
        <v>1.6299999999999999E-2</v>
      </c>
      <c r="R134" s="82">
        <v>1137224</v>
      </c>
      <c r="S134" s="83">
        <v>1831488</v>
      </c>
      <c r="T134" s="84">
        <v>0.62090000000000001</v>
      </c>
      <c r="U134" s="149">
        <v>6871.16</v>
      </c>
      <c r="V134" s="150">
        <v>3947.08</v>
      </c>
      <c r="W134" s="85">
        <v>1</v>
      </c>
      <c r="X134" s="62"/>
    </row>
    <row r="135" spans="1:24" x14ac:dyDescent="0.2">
      <c r="A135" s="63">
        <v>136</v>
      </c>
      <c r="B135" s="16" t="s">
        <v>159</v>
      </c>
      <c r="C135" s="67">
        <v>3</v>
      </c>
      <c r="D135" s="67">
        <v>1</v>
      </c>
      <c r="E135" s="67">
        <v>0</v>
      </c>
      <c r="F135" s="67">
        <v>1</v>
      </c>
      <c r="G135" s="67">
        <v>1</v>
      </c>
      <c r="H135" s="67">
        <v>0</v>
      </c>
      <c r="I135" s="67">
        <v>1</v>
      </c>
      <c r="J135" s="67">
        <v>1</v>
      </c>
      <c r="K135" s="145">
        <v>473.71</v>
      </c>
      <c r="L135" s="77">
        <v>1553471</v>
      </c>
      <c r="M135" s="77">
        <v>590421.62719999999</v>
      </c>
      <c r="N135" s="78">
        <v>0.77500000000000002</v>
      </c>
      <c r="O135" s="79">
        <v>9828</v>
      </c>
      <c r="P135" s="80">
        <v>1564686</v>
      </c>
      <c r="Q135" s="81">
        <v>6.3E-3</v>
      </c>
      <c r="R135" s="82">
        <v>1560143</v>
      </c>
      <c r="S135" s="83">
        <v>3015220</v>
      </c>
      <c r="T135" s="84">
        <v>0.51739999999999997</v>
      </c>
      <c r="U135" s="149">
        <v>6998.95</v>
      </c>
      <c r="V135" s="150">
        <v>3947.08</v>
      </c>
      <c r="W135" s="85">
        <v>1</v>
      </c>
      <c r="X135" s="62"/>
    </row>
    <row r="136" spans="1:24" x14ac:dyDescent="0.2">
      <c r="A136" s="63">
        <v>137</v>
      </c>
      <c r="B136" s="16" t="s">
        <v>160</v>
      </c>
      <c r="C136" s="67">
        <v>1</v>
      </c>
      <c r="D136" s="67">
        <v>0</v>
      </c>
      <c r="E136" s="67">
        <v>0</v>
      </c>
      <c r="F136" s="67">
        <v>0</v>
      </c>
      <c r="G136" s="67">
        <v>0</v>
      </c>
      <c r="H136" s="67">
        <v>0</v>
      </c>
      <c r="I136" s="67">
        <v>1</v>
      </c>
      <c r="J136" s="67">
        <v>1</v>
      </c>
      <c r="K136" s="145">
        <v>-44.73</v>
      </c>
      <c r="L136" s="77">
        <v>2152081</v>
      </c>
      <c r="M136" s="77">
        <v>-65616.375199999995</v>
      </c>
      <c r="N136" s="78">
        <v>0.16109999999999999</v>
      </c>
      <c r="O136" s="79">
        <v>55642</v>
      </c>
      <c r="P136" s="80">
        <v>2171385</v>
      </c>
      <c r="Q136" s="81">
        <v>2.5600000000000001E-2</v>
      </c>
      <c r="R136" s="82">
        <v>2162821</v>
      </c>
      <c r="S136" s="83">
        <v>2857415</v>
      </c>
      <c r="T136" s="84">
        <v>0.75690000000000002</v>
      </c>
      <c r="U136" s="149">
        <v>5396.5</v>
      </c>
      <c r="V136" s="150">
        <v>3947.08</v>
      </c>
      <c r="W136" s="85">
        <v>1</v>
      </c>
      <c r="X136" s="62"/>
    </row>
    <row r="137" spans="1:24" x14ac:dyDescent="0.2">
      <c r="A137" s="63">
        <v>138</v>
      </c>
      <c r="B137" s="16" t="s">
        <v>161</v>
      </c>
      <c r="C137" s="67">
        <v>1</v>
      </c>
      <c r="D137" s="67">
        <v>0</v>
      </c>
      <c r="E137" s="67">
        <v>0</v>
      </c>
      <c r="F137" s="67">
        <v>0</v>
      </c>
      <c r="G137" s="67">
        <v>0</v>
      </c>
      <c r="H137" s="67">
        <v>0</v>
      </c>
      <c r="I137" s="67">
        <v>0</v>
      </c>
      <c r="J137" s="67">
        <v>1</v>
      </c>
      <c r="K137" s="145">
        <v>-338.43</v>
      </c>
      <c r="L137" s="77">
        <v>692645</v>
      </c>
      <c r="M137" s="77">
        <v>-281659.83370000002</v>
      </c>
      <c r="N137" s="78">
        <v>3.61E-2</v>
      </c>
      <c r="O137" s="79">
        <v>6426</v>
      </c>
      <c r="P137" s="80">
        <v>695031</v>
      </c>
      <c r="Q137" s="81">
        <v>9.1999999999999998E-3</v>
      </c>
      <c r="R137" s="82">
        <v>691374</v>
      </c>
      <c r="S137" s="83">
        <v>1596227</v>
      </c>
      <c r="T137" s="84">
        <v>0.43309999999999998</v>
      </c>
      <c r="U137" s="149">
        <v>5394.93</v>
      </c>
      <c r="V137" s="150">
        <v>3947.08</v>
      </c>
      <c r="W137" s="85">
        <v>1</v>
      </c>
      <c r="X137" s="62"/>
    </row>
    <row r="138" spans="1:24" ht="12.75" customHeight="1" x14ac:dyDescent="0.2">
      <c r="A138" s="63">
        <v>139</v>
      </c>
      <c r="B138" s="16" t="s">
        <v>162</v>
      </c>
      <c r="C138" s="67">
        <v>1</v>
      </c>
      <c r="D138" s="67">
        <v>0</v>
      </c>
      <c r="E138" s="67">
        <v>0</v>
      </c>
      <c r="F138" s="67">
        <v>0</v>
      </c>
      <c r="G138" s="67">
        <v>0</v>
      </c>
      <c r="H138" s="67">
        <v>0</v>
      </c>
      <c r="I138" s="67">
        <v>1</v>
      </c>
      <c r="J138" s="67">
        <v>1</v>
      </c>
      <c r="K138" s="145">
        <v>-43.18</v>
      </c>
      <c r="L138" s="77">
        <v>764603</v>
      </c>
      <c r="M138" s="77">
        <v>-37755.17</v>
      </c>
      <c r="N138" s="78">
        <v>0.18609999999999999</v>
      </c>
      <c r="O138" s="79">
        <v>7667</v>
      </c>
      <c r="P138" s="80">
        <v>767277</v>
      </c>
      <c r="Q138" s="81">
        <v>0.01</v>
      </c>
      <c r="R138" s="82">
        <v>762851</v>
      </c>
      <c r="S138" s="83">
        <v>1332358</v>
      </c>
      <c r="T138" s="84">
        <v>0.5726</v>
      </c>
      <c r="U138" s="149">
        <v>5453.21</v>
      </c>
      <c r="V138" s="150">
        <v>3947.08</v>
      </c>
      <c r="W138" s="85">
        <v>1</v>
      </c>
      <c r="X138" s="62"/>
    </row>
    <row r="139" spans="1:24" x14ac:dyDescent="0.2">
      <c r="A139" s="63">
        <v>140</v>
      </c>
      <c r="B139" s="16" t="s">
        <v>163</v>
      </c>
      <c r="C139" s="67">
        <v>1</v>
      </c>
      <c r="D139" s="67">
        <v>0</v>
      </c>
      <c r="E139" s="67">
        <v>0</v>
      </c>
      <c r="F139" s="67">
        <v>0</v>
      </c>
      <c r="G139" s="67">
        <v>0</v>
      </c>
      <c r="H139" s="67">
        <v>0</v>
      </c>
      <c r="I139" s="67">
        <v>0</v>
      </c>
      <c r="J139" s="67">
        <v>1</v>
      </c>
      <c r="K139" s="145">
        <v>27.44</v>
      </c>
      <c r="L139" s="77">
        <v>5625522</v>
      </c>
      <c r="M139" s="77">
        <v>65082.909800000001</v>
      </c>
      <c r="N139" s="78">
        <v>0.41389999999999999</v>
      </c>
      <c r="O139" s="79">
        <v>1209</v>
      </c>
      <c r="P139" s="80">
        <v>5654592</v>
      </c>
      <c r="Q139" s="81">
        <v>2.0000000000000001E-4</v>
      </c>
      <c r="R139" s="82">
        <v>5654171</v>
      </c>
      <c r="S139" s="83">
        <v>14405095</v>
      </c>
      <c r="T139" s="84">
        <v>0.39250000000000002</v>
      </c>
      <c r="U139" s="149">
        <v>4581.93</v>
      </c>
      <c r="V139" s="150">
        <v>3947.08</v>
      </c>
      <c r="W139" s="85">
        <v>1</v>
      </c>
      <c r="X139" s="62"/>
    </row>
    <row r="140" spans="1:24" x14ac:dyDescent="0.2">
      <c r="A140" s="63">
        <v>141</v>
      </c>
      <c r="B140" s="16" t="s">
        <v>164</v>
      </c>
      <c r="C140" s="67">
        <v>1</v>
      </c>
      <c r="D140" s="67">
        <v>0</v>
      </c>
      <c r="E140" s="67">
        <v>0</v>
      </c>
      <c r="F140" s="67">
        <v>0</v>
      </c>
      <c r="G140" s="67">
        <v>0</v>
      </c>
      <c r="H140" s="67">
        <v>0</v>
      </c>
      <c r="I140" s="67">
        <v>1</v>
      </c>
      <c r="J140" s="67">
        <v>1</v>
      </c>
      <c r="K140" s="145">
        <v>199.18</v>
      </c>
      <c r="L140" s="77">
        <v>445760</v>
      </c>
      <c r="M140" s="77">
        <v>132983.99179999999</v>
      </c>
      <c r="N140" s="78">
        <v>0.50560000000000005</v>
      </c>
      <c r="O140" s="79">
        <v>647</v>
      </c>
      <c r="P140" s="80">
        <v>443968</v>
      </c>
      <c r="Q140" s="81">
        <v>1.5E-3</v>
      </c>
      <c r="R140" s="82">
        <v>443400</v>
      </c>
      <c r="S140" s="83">
        <v>766955</v>
      </c>
      <c r="T140" s="84">
        <v>0.57809999999999995</v>
      </c>
      <c r="U140" s="149">
        <v>6526.12</v>
      </c>
      <c r="V140" s="150">
        <v>3947.08</v>
      </c>
      <c r="W140" s="85">
        <v>1</v>
      </c>
      <c r="X140" s="62"/>
    </row>
    <row r="141" spans="1:24" x14ac:dyDescent="0.2">
      <c r="A141" s="63">
        <v>142</v>
      </c>
      <c r="B141" s="16" t="s">
        <v>165</v>
      </c>
      <c r="C141" s="67">
        <v>1</v>
      </c>
      <c r="D141" s="67">
        <v>0</v>
      </c>
      <c r="E141" s="67">
        <v>0</v>
      </c>
      <c r="F141" s="67">
        <v>0</v>
      </c>
      <c r="G141" s="67">
        <v>0</v>
      </c>
      <c r="H141" s="67">
        <v>0</v>
      </c>
      <c r="I141" s="67">
        <v>0</v>
      </c>
      <c r="J141" s="67">
        <v>1</v>
      </c>
      <c r="K141" s="145">
        <v>14.77</v>
      </c>
      <c r="L141" s="77">
        <v>5275879</v>
      </c>
      <c r="M141" s="77">
        <v>33930.250099999997</v>
      </c>
      <c r="N141" s="78">
        <v>0.33889999999999998</v>
      </c>
      <c r="O141" s="79">
        <v>75342</v>
      </c>
      <c r="P141" s="80">
        <v>5304536</v>
      </c>
      <c r="Q141" s="81">
        <v>1.4200000000000001E-2</v>
      </c>
      <c r="R141" s="82">
        <v>5282542</v>
      </c>
      <c r="S141" s="83">
        <v>13675072</v>
      </c>
      <c r="T141" s="84">
        <v>0.38629999999999998</v>
      </c>
      <c r="U141" s="149">
        <v>4665.49</v>
      </c>
      <c r="V141" s="150">
        <v>3947.08</v>
      </c>
      <c r="W141" s="85">
        <v>1</v>
      </c>
      <c r="X141" s="62"/>
    </row>
    <row r="142" spans="1:24" x14ac:dyDescent="0.2">
      <c r="A142" s="63">
        <v>143</v>
      </c>
      <c r="B142" s="16" t="s">
        <v>166</v>
      </c>
      <c r="C142" s="67">
        <v>1</v>
      </c>
      <c r="D142" s="67">
        <v>0</v>
      </c>
      <c r="E142" s="67">
        <v>0</v>
      </c>
      <c r="F142" s="67">
        <v>0</v>
      </c>
      <c r="G142" s="67">
        <v>0</v>
      </c>
      <c r="H142" s="67">
        <v>1</v>
      </c>
      <c r="I142" s="67">
        <v>0</v>
      </c>
      <c r="J142" s="67">
        <v>1</v>
      </c>
      <c r="K142" s="145">
        <v>479.04</v>
      </c>
      <c r="L142" s="77">
        <v>53895</v>
      </c>
      <c r="M142" s="77">
        <v>111210.499</v>
      </c>
      <c r="N142" s="78">
        <v>0.47220000000000001</v>
      </c>
      <c r="O142" s="79">
        <v>11931</v>
      </c>
      <c r="P142" s="80">
        <v>54166</v>
      </c>
      <c r="Q142" s="81">
        <v>0.2203</v>
      </c>
      <c r="R142" s="82">
        <v>46198</v>
      </c>
      <c r="S142" s="83">
        <v>127598</v>
      </c>
      <c r="T142" s="84">
        <v>0.36209999999999998</v>
      </c>
      <c r="U142" s="149">
        <v>6001.73</v>
      </c>
      <c r="V142" s="150">
        <v>3947.08</v>
      </c>
      <c r="W142" s="85">
        <v>1</v>
      </c>
      <c r="X142" s="62"/>
    </row>
    <row r="143" spans="1:24" x14ac:dyDescent="0.2">
      <c r="A143" s="63">
        <v>144</v>
      </c>
      <c r="B143" s="16" t="s">
        <v>167</v>
      </c>
      <c r="C143" s="67">
        <v>0</v>
      </c>
      <c r="D143" s="67">
        <v>0</v>
      </c>
      <c r="E143" s="67">
        <v>0</v>
      </c>
      <c r="F143" s="67">
        <v>0</v>
      </c>
      <c r="G143" s="67">
        <v>0</v>
      </c>
      <c r="H143" s="67">
        <v>0</v>
      </c>
      <c r="I143" s="67">
        <v>0</v>
      </c>
      <c r="J143" s="67">
        <v>0</v>
      </c>
      <c r="K143" s="145">
        <v>67.91</v>
      </c>
      <c r="L143" s="77">
        <v>760927</v>
      </c>
      <c r="M143" s="77">
        <v>59236.3462</v>
      </c>
      <c r="N143" s="78">
        <v>0.4</v>
      </c>
      <c r="O143" s="79">
        <v>27237</v>
      </c>
      <c r="P143" s="80">
        <v>762985</v>
      </c>
      <c r="Q143" s="81">
        <v>3.5700000000000003E-2</v>
      </c>
      <c r="R143" s="82">
        <v>751276</v>
      </c>
      <c r="S143" s="83">
        <v>3605521</v>
      </c>
      <c r="T143" s="84">
        <v>0.2084</v>
      </c>
      <c r="U143" s="149">
        <v>2691.21</v>
      </c>
      <c r="V143" s="150">
        <v>3947.08</v>
      </c>
      <c r="W143" s="85">
        <v>0</v>
      </c>
      <c r="X143" s="62"/>
    </row>
    <row r="144" spans="1:24" x14ac:dyDescent="0.2">
      <c r="A144" s="63">
        <v>145</v>
      </c>
      <c r="B144" s="16" t="s">
        <v>168</v>
      </c>
      <c r="C144" s="67">
        <v>1</v>
      </c>
      <c r="D144" s="67">
        <v>0</v>
      </c>
      <c r="E144" s="67">
        <v>0</v>
      </c>
      <c r="F144" s="67">
        <v>0</v>
      </c>
      <c r="G144" s="67">
        <v>0</v>
      </c>
      <c r="H144" s="67">
        <v>1</v>
      </c>
      <c r="I144" s="67">
        <v>0</v>
      </c>
      <c r="J144" s="67">
        <v>1</v>
      </c>
      <c r="K144" s="145">
        <v>180.03</v>
      </c>
      <c r="L144" s="77">
        <v>58600</v>
      </c>
      <c r="M144" s="77">
        <v>43579.505499999999</v>
      </c>
      <c r="N144" s="78">
        <v>0.38059999999999999</v>
      </c>
      <c r="O144" s="79">
        <v>7865</v>
      </c>
      <c r="P144" s="80">
        <v>58891</v>
      </c>
      <c r="Q144" s="81">
        <v>0.1336</v>
      </c>
      <c r="R144" s="82">
        <v>53780</v>
      </c>
      <c r="S144" s="83">
        <v>120502</v>
      </c>
      <c r="T144" s="84">
        <v>0.44629999999999997</v>
      </c>
      <c r="U144" s="149">
        <v>5221.25</v>
      </c>
      <c r="V144" s="150">
        <v>3947.08</v>
      </c>
      <c r="W144" s="85">
        <v>1</v>
      </c>
      <c r="X144" s="62"/>
    </row>
    <row r="145" spans="1:24" x14ac:dyDescent="0.2">
      <c r="A145" s="63">
        <v>146</v>
      </c>
      <c r="B145" s="16" t="s">
        <v>169</v>
      </c>
      <c r="C145" s="67">
        <v>1</v>
      </c>
      <c r="D145" s="67">
        <v>0</v>
      </c>
      <c r="E145" s="67">
        <v>0</v>
      </c>
      <c r="F145" s="67">
        <v>0</v>
      </c>
      <c r="G145" s="67">
        <v>0</v>
      </c>
      <c r="H145" s="67">
        <v>0</v>
      </c>
      <c r="I145" s="67">
        <v>1</v>
      </c>
      <c r="J145" s="67">
        <v>1</v>
      </c>
      <c r="K145" s="145">
        <v>-104</v>
      </c>
      <c r="L145" s="77">
        <v>108839</v>
      </c>
      <c r="M145" s="77">
        <v>-34309.934099999999</v>
      </c>
      <c r="N145" s="78">
        <v>0.19170000000000001</v>
      </c>
      <c r="O145" s="79">
        <v>5740</v>
      </c>
      <c r="P145" s="80">
        <v>109566</v>
      </c>
      <c r="Q145" s="81">
        <v>5.2400000000000002E-2</v>
      </c>
      <c r="R145" s="82">
        <v>106316</v>
      </c>
      <c r="S145" s="83">
        <v>148781</v>
      </c>
      <c r="T145" s="84">
        <v>0.71460000000000001</v>
      </c>
      <c r="U145" s="149">
        <v>5145.46</v>
      </c>
      <c r="V145" s="150">
        <v>3947.08</v>
      </c>
      <c r="W145" s="85">
        <v>1</v>
      </c>
      <c r="X145" s="62"/>
    </row>
    <row r="146" spans="1:24" x14ac:dyDescent="0.2">
      <c r="A146" s="63">
        <v>147</v>
      </c>
      <c r="B146" s="16" t="s">
        <v>170</v>
      </c>
      <c r="C146" s="67">
        <v>1</v>
      </c>
      <c r="D146" s="67">
        <v>0</v>
      </c>
      <c r="E146" s="67">
        <v>0</v>
      </c>
      <c r="F146" s="67">
        <v>0</v>
      </c>
      <c r="G146" s="67">
        <v>0</v>
      </c>
      <c r="H146" s="67">
        <v>1</v>
      </c>
      <c r="I146" s="67">
        <v>0</v>
      </c>
      <c r="J146" s="67">
        <v>1</v>
      </c>
      <c r="K146" s="145">
        <v>-278.54000000000002</v>
      </c>
      <c r="L146" s="77">
        <v>578736</v>
      </c>
      <c r="M146" s="77">
        <v>-211900.87609999999</v>
      </c>
      <c r="N146" s="78">
        <v>6.1100000000000002E-2</v>
      </c>
      <c r="O146" s="79">
        <v>59328</v>
      </c>
      <c r="P146" s="80">
        <v>584789</v>
      </c>
      <c r="Q146" s="81">
        <v>0.10150000000000001</v>
      </c>
      <c r="R146" s="82">
        <v>537692</v>
      </c>
      <c r="S146" s="83">
        <v>1128593</v>
      </c>
      <c r="T146" s="84">
        <v>0.47639999999999999</v>
      </c>
      <c r="U146" s="149">
        <v>5806.72</v>
      </c>
      <c r="V146" s="150">
        <v>3947.08</v>
      </c>
      <c r="W146" s="85">
        <v>1</v>
      </c>
      <c r="X146" s="62"/>
    </row>
    <row r="147" spans="1:24" x14ac:dyDescent="0.2">
      <c r="A147" s="63">
        <v>148</v>
      </c>
      <c r="B147" s="16" t="s">
        <v>171</v>
      </c>
      <c r="C147" s="67">
        <v>1</v>
      </c>
      <c r="D147" s="67">
        <v>0</v>
      </c>
      <c r="E147" s="67">
        <v>0</v>
      </c>
      <c r="F147" s="67">
        <v>0</v>
      </c>
      <c r="G147" s="67">
        <v>0</v>
      </c>
      <c r="H147" s="67">
        <v>0</v>
      </c>
      <c r="I147" s="67">
        <v>0</v>
      </c>
      <c r="J147" s="67">
        <v>1</v>
      </c>
      <c r="K147" s="145">
        <v>-19.27</v>
      </c>
      <c r="L147" s="77">
        <v>2304224</v>
      </c>
      <c r="M147" s="77">
        <v>-29255.187999999998</v>
      </c>
      <c r="N147" s="78">
        <v>0.20280000000000001</v>
      </c>
      <c r="O147" s="79">
        <v>21199</v>
      </c>
      <c r="P147" s="80">
        <v>2315640</v>
      </c>
      <c r="Q147" s="81">
        <v>9.1999999999999998E-3</v>
      </c>
      <c r="R147" s="82">
        <v>2307745</v>
      </c>
      <c r="S147" s="83">
        <v>4626409</v>
      </c>
      <c r="T147" s="84">
        <v>0.49880000000000002</v>
      </c>
      <c r="U147" s="149">
        <v>5913.73</v>
      </c>
      <c r="V147" s="150">
        <v>3947.08</v>
      </c>
      <c r="W147" s="85">
        <v>1</v>
      </c>
      <c r="X147" s="62"/>
    </row>
    <row r="148" spans="1:24" x14ac:dyDescent="0.2">
      <c r="A148" s="63">
        <v>149</v>
      </c>
      <c r="B148" s="16" t="s">
        <v>172</v>
      </c>
      <c r="C148" s="67">
        <v>1</v>
      </c>
      <c r="D148" s="67">
        <v>0</v>
      </c>
      <c r="E148" s="67">
        <v>0</v>
      </c>
      <c r="F148" s="67">
        <v>0</v>
      </c>
      <c r="G148" s="67">
        <v>0</v>
      </c>
      <c r="H148" s="67">
        <v>0</v>
      </c>
      <c r="I148" s="67">
        <v>0</v>
      </c>
      <c r="J148" s="67">
        <v>1</v>
      </c>
      <c r="K148" s="145">
        <v>-116.4</v>
      </c>
      <c r="L148" s="77">
        <v>2956645</v>
      </c>
      <c r="M148" s="77">
        <v>-200143.33590000001</v>
      </c>
      <c r="N148" s="78">
        <v>6.9400000000000003E-2</v>
      </c>
      <c r="O148" s="79">
        <v>18516</v>
      </c>
      <c r="P148" s="80">
        <v>2975187</v>
      </c>
      <c r="Q148" s="81">
        <v>6.1999999999999998E-3</v>
      </c>
      <c r="R148" s="82">
        <v>2967196</v>
      </c>
      <c r="S148" s="83">
        <v>8434675</v>
      </c>
      <c r="T148" s="84">
        <v>0.3518</v>
      </c>
      <c r="U148" s="149">
        <v>4450.12</v>
      </c>
      <c r="V148" s="150">
        <v>3947.08</v>
      </c>
      <c r="W148" s="85">
        <v>1</v>
      </c>
      <c r="X148" s="62"/>
    </row>
    <row r="149" spans="1:24" x14ac:dyDescent="0.2">
      <c r="A149" s="63">
        <v>150</v>
      </c>
      <c r="B149" s="16" t="s">
        <v>173</v>
      </c>
      <c r="C149" s="67">
        <v>1</v>
      </c>
      <c r="D149" s="67">
        <v>0</v>
      </c>
      <c r="E149" s="67">
        <v>0</v>
      </c>
      <c r="F149" s="67">
        <v>0</v>
      </c>
      <c r="G149" s="67">
        <v>0</v>
      </c>
      <c r="H149" s="67">
        <v>0</v>
      </c>
      <c r="I149" s="67">
        <v>1</v>
      </c>
      <c r="J149" s="67">
        <v>1</v>
      </c>
      <c r="K149" s="145">
        <v>314.79000000000002</v>
      </c>
      <c r="L149" s="77">
        <v>18488</v>
      </c>
      <c r="M149" s="77">
        <v>42800.993300000002</v>
      </c>
      <c r="N149" s="78">
        <v>0.375</v>
      </c>
      <c r="O149" s="79">
        <v>247</v>
      </c>
      <c r="P149" s="80">
        <v>18689</v>
      </c>
      <c r="Q149" s="81">
        <v>1.32E-2</v>
      </c>
      <c r="R149" s="82">
        <v>18470</v>
      </c>
      <c r="S149" s="83">
        <v>33141</v>
      </c>
      <c r="T149" s="84">
        <v>0.55730000000000002</v>
      </c>
      <c r="U149" s="149">
        <v>7115.03</v>
      </c>
      <c r="V149" s="150">
        <v>3947.08</v>
      </c>
      <c r="W149" s="85">
        <v>1</v>
      </c>
      <c r="X149" s="62"/>
    </row>
    <row r="150" spans="1:24" x14ac:dyDescent="0.2">
      <c r="A150" s="63">
        <v>151</v>
      </c>
      <c r="B150" s="16" t="s">
        <v>174</v>
      </c>
      <c r="C150" s="67">
        <v>3</v>
      </c>
      <c r="D150" s="67">
        <v>1</v>
      </c>
      <c r="E150" s="67">
        <v>0</v>
      </c>
      <c r="F150" s="67">
        <v>1</v>
      </c>
      <c r="G150" s="67">
        <v>1</v>
      </c>
      <c r="H150" s="67">
        <v>0</v>
      </c>
      <c r="I150" s="67">
        <v>1</v>
      </c>
      <c r="J150" s="67">
        <v>1</v>
      </c>
      <c r="K150" s="145">
        <v>406.02</v>
      </c>
      <c r="L150" s="77">
        <v>2359876</v>
      </c>
      <c r="M150" s="77">
        <v>623729.36589999998</v>
      </c>
      <c r="N150" s="78">
        <v>0.78890000000000005</v>
      </c>
      <c r="O150" s="79">
        <v>61676</v>
      </c>
      <c r="P150" s="80">
        <v>2370471</v>
      </c>
      <c r="Q150" s="81">
        <v>2.5999999999999999E-2</v>
      </c>
      <c r="R150" s="82">
        <v>2356962</v>
      </c>
      <c r="S150" s="83">
        <v>3237749</v>
      </c>
      <c r="T150" s="84">
        <v>0.72799999999999998</v>
      </c>
      <c r="U150" s="149">
        <v>8045.28</v>
      </c>
      <c r="V150" s="150">
        <v>3947.08</v>
      </c>
      <c r="W150" s="85">
        <v>1</v>
      </c>
      <c r="X150" s="62"/>
    </row>
    <row r="151" spans="1:24" x14ac:dyDescent="0.2">
      <c r="A151" s="63">
        <v>152</v>
      </c>
      <c r="B151" s="16" t="s">
        <v>175</v>
      </c>
      <c r="C151" s="67">
        <v>3</v>
      </c>
      <c r="D151" s="67">
        <v>1</v>
      </c>
      <c r="E151" s="67">
        <v>0</v>
      </c>
      <c r="F151" s="67">
        <v>1</v>
      </c>
      <c r="G151" s="67">
        <v>1</v>
      </c>
      <c r="H151" s="67">
        <v>0</v>
      </c>
      <c r="I151" s="67">
        <v>1</v>
      </c>
      <c r="J151" s="67">
        <v>1</v>
      </c>
      <c r="K151" s="145">
        <v>334.39</v>
      </c>
      <c r="L151" s="77">
        <v>19461820</v>
      </c>
      <c r="M151" s="77">
        <v>1475200.1565</v>
      </c>
      <c r="N151" s="78">
        <v>0.8972</v>
      </c>
      <c r="O151" s="79">
        <v>227560</v>
      </c>
      <c r="P151" s="80">
        <v>19582214</v>
      </c>
      <c r="Q151" s="81">
        <v>1.1599999999999999E-2</v>
      </c>
      <c r="R151" s="82">
        <v>19555882</v>
      </c>
      <c r="S151" s="83">
        <v>21405331</v>
      </c>
      <c r="T151" s="84">
        <v>0.91359999999999997</v>
      </c>
      <c r="U151" s="149">
        <v>5256.88</v>
      </c>
      <c r="V151" s="150">
        <v>3947.08</v>
      </c>
      <c r="W151" s="85">
        <v>1</v>
      </c>
      <c r="X151" s="62"/>
    </row>
    <row r="152" spans="1:24" x14ac:dyDescent="0.2">
      <c r="A152" s="63">
        <v>153</v>
      </c>
      <c r="B152" s="16" t="s">
        <v>176</v>
      </c>
      <c r="C152" s="67">
        <v>3</v>
      </c>
      <c r="D152" s="67">
        <v>1</v>
      </c>
      <c r="E152" s="67">
        <v>0</v>
      </c>
      <c r="F152" s="67">
        <v>1</v>
      </c>
      <c r="G152" s="67">
        <v>1</v>
      </c>
      <c r="H152" s="67">
        <v>0</v>
      </c>
      <c r="I152" s="67">
        <v>1</v>
      </c>
      <c r="J152" s="67">
        <v>1</v>
      </c>
      <c r="K152" s="145">
        <v>631.96</v>
      </c>
      <c r="L152" s="77">
        <v>4615833</v>
      </c>
      <c r="M152" s="77">
        <v>1357739.9685</v>
      </c>
      <c r="N152" s="78">
        <v>0.8861</v>
      </c>
      <c r="O152" s="79">
        <v>469365</v>
      </c>
      <c r="P152" s="80">
        <v>4701679</v>
      </c>
      <c r="Q152" s="81">
        <v>9.98E-2</v>
      </c>
      <c r="R152" s="82">
        <v>4574757</v>
      </c>
      <c r="S152" s="83">
        <v>5247570</v>
      </c>
      <c r="T152" s="84">
        <v>0.87180000000000002</v>
      </c>
      <c r="U152" s="149">
        <v>8012.14</v>
      </c>
      <c r="V152" s="150">
        <v>3947.08</v>
      </c>
      <c r="W152" s="85">
        <v>1</v>
      </c>
      <c r="X152" s="62"/>
    </row>
    <row r="153" spans="1:24" x14ac:dyDescent="0.2">
      <c r="A153" s="63">
        <v>154</v>
      </c>
      <c r="B153" s="16" t="s">
        <v>177</v>
      </c>
      <c r="C153" s="67">
        <v>3</v>
      </c>
      <c r="D153" s="67">
        <v>1</v>
      </c>
      <c r="E153" s="67">
        <v>1</v>
      </c>
      <c r="F153" s="67">
        <v>1</v>
      </c>
      <c r="G153" s="67">
        <v>1</v>
      </c>
      <c r="H153" s="67">
        <v>1</v>
      </c>
      <c r="I153" s="67">
        <v>1</v>
      </c>
      <c r="J153" s="67">
        <v>1</v>
      </c>
      <c r="K153" s="145">
        <v>2037.48</v>
      </c>
      <c r="L153" s="77">
        <v>483062</v>
      </c>
      <c r="M153" s="77">
        <v>1416106.4469000001</v>
      </c>
      <c r="N153" s="78">
        <v>0.88890000000000002</v>
      </c>
      <c r="O153" s="79">
        <v>54426</v>
      </c>
      <c r="P153" s="80">
        <v>477334</v>
      </c>
      <c r="Q153" s="81">
        <v>0.114</v>
      </c>
      <c r="R153" s="82">
        <v>445545</v>
      </c>
      <c r="S153" s="83">
        <v>607879</v>
      </c>
      <c r="T153" s="84">
        <v>0.73299999999999998</v>
      </c>
      <c r="U153" s="149">
        <v>13199.58</v>
      </c>
      <c r="V153" s="150">
        <v>3947.08</v>
      </c>
      <c r="W153" s="85">
        <v>1</v>
      </c>
      <c r="X153" s="62"/>
    </row>
    <row r="154" spans="1:24" x14ac:dyDescent="0.2">
      <c r="A154" s="63">
        <v>155</v>
      </c>
      <c r="B154" s="16" t="s">
        <v>178</v>
      </c>
      <c r="C154" s="67">
        <v>1</v>
      </c>
      <c r="D154" s="67">
        <v>0</v>
      </c>
      <c r="E154" s="67">
        <v>0</v>
      </c>
      <c r="F154" s="67">
        <v>0</v>
      </c>
      <c r="G154" s="67">
        <v>0</v>
      </c>
      <c r="H154" s="67">
        <v>1</v>
      </c>
      <c r="I154" s="67">
        <v>1</v>
      </c>
      <c r="J154" s="67">
        <v>1</v>
      </c>
      <c r="K154" s="145">
        <v>886.86</v>
      </c>
      <c r="L154" s="77">
        <v>49028</v>
      </c>
      <c r="M154" s="77">
        <v>196371.66870000001</v>
      </c>
      <c r="N154" s="78">
        <v>0.56389999999999996</v>
      </c>
      <c r="O154" s="79">
        <v>7339</v>
      </c>
      <c r="P154" s="80">
        <v>48279</v>
      </c>
      <c r="Q154" s="81">
        <v>0.152</v>
      </c>
      <c r="R154" s="82">
        <v>43004</v>
      </c>
      <c r="S154" s="83">
        <v>76253</v>
      </c>
      <c r="T154" s="84">
        <v>0.56399999999999995</v>
      </c>
      <c r="U154" s="149">
        <v>12714.76</v>
      </c>
      <c r="V154" s="150">
        <v>3947.08</v>
      </c>
      <c r="W154" s="85">
        <v>1</v>
      </c>
      <c r="X154" s="62"/>
    </row>
    <row r="155" spans="1:24" x14ac:dyDescent="0.2">
      <c r="A155" s="63">
        <v>156</v>
      </c>
      <c r="B155" s="16" t="s">
        <v>179</v>
      </c>
      <c r="C155" s="67">
        <v>1</v>
      </c>
      <c r="D155" s="67">
        <v>0</v>
      </c>
      <c r="E155" s="67">
        <v>0</v>
      </c>
      <c r="F155" s="67">
        <v>0</v>
      </c>
      <c r="G155" s="67">
        <v>0</v>
      </c>
      <c r="H155" s="67">
        <v>1</v>
      </c>
      <c r="I155" s="67">
        <v>1</v>
      </c>
      <c r="J155" s="67">
        <v>1</v>
      </c>
      <c r="K155" s="145">
        <v>627.77</v>
      </c>
      <c r="L155" s="77">
        <v>44685</v>
      </c>
      <c r="M155" s="77">
        <v>132703.51079999999</v>
      </c>
      <c r="N155" s="78">
        <v>0.50280000000000002</v>
      </c>
      <c r="O155" s="79">
        <v>10882</v>
      </c>
      <c r="P155" s="80">
        <v>45866</v>
      </c>
      <c r="Q155" s="81">
        <v>0.23730000000000001</v>
      </c>
      <c r="R155" s="82">
        <v>36574</v>
      </c>
      <c r="S155" s="83">
        <v>59734</v>
      </c>
      <c r="T155" s="84">
        <v>0.61229999999999996</v>
      </c>
      <c r="U155" s="149">
        <v>13435</v>
      </c>
      <c r="V155" s="150">
        <v>3947.08</v>
      </c>
      <c r="W155" s="85">
        <v>1</v>
      </c>
      <c r="X155" s="62"/>
    </row>
    <row r="156" spans="1:24" x14ac:dyDescent="0.2">
      <c r="A156" s="63">
        <v>157</v>
      </c>
      <c r="B156" s="16" t="s">
        <v>180</v>
      </c>
      <c r="C156" s="67">
        <v>1</v>
      </c>
      <c r="D156" s="67">
        <v>0</v>
      </c>
      <c r="E156" s="67">
        <v>0</v>
      </c>
      <c r="F156" s="67">
        <v>0</v>
      </c>
      <c r="G156" s="67">
        <v>0</v>
      </c>
      <c r="H156" s="67">
        <v>0</v>
      </c>
      <c r="I156" s="67">
        <v>1</v>
      </c>
      <c r="J156" s="67">
        <v>1</v>
      </c>
      <c r="K156" s="145">
        <v>-50.88</v>
      </c>
      <c r="L156" s="77">
        <v>1094561</v>
      </c>
      <c r="M156" s="77">
        <v>-53231.814899999998</v>
      </c>
      <c r="N156" s="78">
        <v>0.17780000000000001</v>
      </c>
      <c r="O156" s="79">
        <v>48874</v>
      </c>
      <c r="P156" s="80">
        <v>1092499</v>
      </c>
      <c r="Q156" s="81">
        <v>4.4699999999999997E-2</v>
      </c>
      <c r="R156" s="82">
        <v>1064813</v>
      </c>
      <c r="S156" s="83">
        <v>1422374</v>
      </c>
      <c r="T156" s="84">
        <v>0.74860000000000004</v>
      </c>
      <c r="U156" s="149">
        <v>7670.03</v>
      </c>
      <c r="V156" s="150">
        <v>3947.08</v>
      </c>
      <c r="W156" s="85">
        <v>1</v>
      </c>
      <c r="X156" s="62"/>
    </row>
    <row r="157" spans="1:24" x14ac:dyDescent="0.2">
      <c r="A157" s="63">
        <v>159</v>
      </c>
      <c r="B157" s="16" t="s">
        <v>181</v>
      </c>
      <c r="C157" s="67">
        <v>1</v>
      </c>
      <c r="D157" s="67">
        <v>0</v>
      </c>
      <c r="E157" s="67">
        <v>0</v>
      </c>
      <c r="F157" s="67">
        <v>0</v>
      </c>
      <c r="G157" s="67">
        <v>0</v>
      </c>
      <c r="H157" s="67">
        <v>1</v>
      </c>
      <c r="I157" s="67">
        <v>1</v>
      </c>
      <c r="J157" s="67">
        <v>1</v>
      </c>
      <c r="K157" s="145">
        <v>1149.93</v>
      </c>
      <c r="L157" s="77">
        <v>135168</v>
      </c>
      <c r="M157" s="77">
        <v>422775.40710000001</v>
      </c>
      <c r="N157" s="78">
        <v>0.69440000000000002</v>
      </c>
      <c r="O157" s="79">
        <v>23277</v>
      </c>
      <c r="P157" s="80">
        <v>138560</v>
      </c>
      <c r="Q157" s="81">
        <v>0.16800000000000001</v>
      </c>
      <c r="R157" s="82">
        <v>119164</v>
      </c>
      <c r="S157" s="83">
        <v>173342</v>
      </c>
      <c r="T157" s="84">
        <v>0.6875</v>
      </c>
      <c r="U157" s="149">
        <v>12704.37</v>
      </c>
      <c r="V157" s="150">
        <v>3947.08</v>
      </c>
      <c r="W157" s="85">
        <v>1</v>
      </c>
      <c r="X157" s="62"/>
    </row>
    <row r="158" spans="1:24" ht="25.5" x14ac:dyDescent="0.2">
      <c r="A158" s="63">
        <v>160</v>
      </c>
      <c r="B158" s="16" t="s">
        <v>182</v>
      </c>
      <c r="C158" s="67">
        <v>3</v>
      </c>
      <c r="D158" s="67">
        <v>1</v>
      </c>
      <c r="E158" s="67">
        <v>0</v>
      </c>
      <c r="F158" s="67">
        <v>1</v>
      </c>
      <c r="G158" s="67">
        <v>1</v>
      </c>
      <c r="H158" s="67">
        <v>0</v>
      </c>
      <c r="I158" s="67">
        <v>1</v>
      </c>
      <c r="J158" s="67">
        <v>1</v>
      </c>
      <c r="K158" s="145">
        <v>886.16</v>
      </c>
      <c r="L158" s="77">
        <v>3484463</v>
      </c>
      <c r="M158" s="77">
        <v>1654171.2559</v>
      </c>
      <c r="N158" s="78">
        <v>0.91669999999999996</v>
      </c>
      <c r="O158" s="79">
        <v>255158</v>
      </c>
      <c r="P158" s="80">
        <v>3513095</v>
      </c>
      <c r="Q158" s="81">
        <v>7.2599999999999998E-2</v>
      </c>
      <c r="R158" s="82">
        <v>3444319</v>
      </c>
      <c r="S158" s="83">
        <v>4341696</v>
      </c>
      <c r="T158" s="84">
        <v>0.79330000000000001</v>
      </c>
      <c r="U158" s="149">
        <v>8448.5499999999993</v>
      </c>
      <c r="V158" s="150">
        <v>3947.08</v>
      </c>
      <c r="W158" s="85">
        <v>1</v>
      </c>
      <c r="X158" s="62"/>
    </row>
    <row r="159" spans="1:24" x14ac:dyDescent="0.2">
      <c r="A159" s="63">
        <v>161</v>
      </c>
      <c r="B159" s="16" t="s">
        <v>183</v>
      </c>
      <c r="C159" s="67">
        <v>1</v>
      </c>
      <c r="D159" s="67">
        <v>0</v>
      </c>
      <c r="E159" s="67">
        <v>0</v>
      </c>
      <c r="F159" s="67">
        <v>0</v>
      </c>
      <c r="G159" s="67">
        <v>0</v>
      </c>
      <c r="H159" s="67">
        <v>0</v>
      </c>
      <c r="I159" s="67">
        <v>1</v>
      </c>
      <c r="J159" s="67">
        <v>1</v>
      </c>
      <c r="K159" s="145">
        <v>-598.85</v>
      </c>
      <c r="L159" s="77">
        <v>734888</v>
      </c>
      <c r="M159" s="77">
        <v>-513367.1067</v>
      </c>
      <c r="N159" s="78">
        <v>8.3000000000000001E-3</v>
      </c>
      <c r="O159" s="79">
        <v>13994</v>
      </c>
      <c r="P159" s="80">
        <v>739169</v>
      </c>
      <c r="Q159" s="81">
        <v>1.89E-2</v>
      </c>
      <c r="R159" s="82">
        <v>730206</v>
      </c>
      <c r="S159" s="83">
        <v>1227341</v>
      </c>
      <c r="T159" s="84">
        <v>0.59489999999999998</v>
      </c>
      <c r="U159" s="149">
        <v>5480.73</v>
      </c>
      <c r="V159" s="150">
        <v>3947.08</v>
      </c>
      <c r="W159" s="85">
        <v>1</v>
      </c>
      <c r="X159" s="62"/>
    </row>
    <row r="160" spans="1:24" x14ac:dyDescent="0.2">
      <c r="A160" s="63">
        <v>162</v>
      </c>
      <c r="B160" s="16" t="s">
        <v>184</v>
      </c>
      <c r="C160" s="67">
        <v>3</v>
      </c>
      <c r="D160" s="67">
        <v>1</v>
      </c>
      <c r="E160" s="67">
        <v>1</v>
      </c>
      <c r="F160" s="67">
        <v>1</v>
      </c>
      <c r="G160" s="67">
        <v>1</v>
      </c>
      <c r="H160" s="67">
        <v>1</v>
      </c>
      <c r="I160" s="67">
        <v>1</v>
      </c>
      <c r="J160" s="67">
        <v>1</v>
      </c>
      <c r="K160" s="145">
        <v>1053.07</v>
      </c>
      <c r="L160" s="77">
        <v>2924148</v>
      </c>
      <c r="M160" s="77">
        <v>1800769.8842</v>
      </c>
      <c r="N160" s="78">
        <v>0.93059999999999998</v>
      </c>
      <c r="O160" s="79">
        <v>350025</v>
      </c>
      <c r="P160" s="80">
        <v>2963163</v>
      </c>
      <c r="Q160" s="81">
        <v>0.1181</v>
      </c>
      <c r="R160" s="82">
        <v>2819264</v>
      </c>
      <c r="S160" s="83">
        <v>3541072</v>
      </c>
      <c r="T160" s="84">
        <v>0.79620000000000002</v>
      </c>
      <c r="U160" s="149">
        <v>10002.27</v>
      </c>
      <c r="V160" s="150">
        <v>3947.08</v>
      </c>
      <c r="W160" s="85">
        <v>1</v>
      </c>
      <c r="X160" s="62"/>
    </row>
    <row r="161" spans="1:24" x14ac:dyDescent="0.2">
      <c r="A161" s="63">
        <v>163</v>
      </c>
      <c r="B161" s="16" t="s">
        <v>185</v>
      </c>
      <c r="C161" s="67">
        <v>1</v>
      </c>
      <c r="D161" s="67">
        <v>0</v>
      </c>
      <c r="E161" s="67">
        <v>0</v>
      </c>
      <c r="F161" s="67">
        <v>0</v>
      </c>
      <c r="G161" s="67">
        <v>0</v>
      </c>
      <c r="H161" s="67">
        <v>0</v>
      </c>
      <c r="I161" s="67">
        <v>1</v>
      </c>
      <c r="J161" s="67">
        <v>1</v>
      </c>
      <c r="K161" s="145">
        <v>-97.7</v>
      </c>
      <c r="L161" s="77">
        <v>356104</v>
      </c>
      <c r="M161" s="77">
        <v>-58301.498500000002</v>
      </c>
      <c r="N161" s="78">
        <v>0.16669999999999999</v>
      </c>
      <c r="O161" s="79">
        <v>3088</v>
      </c>
      <c r="P161" s="80">
        <v>363324</v>
      </c>
      <c r="Q161" s="81">
        <v>8.5000000000000006E-3</v>
      </c>
      <c r="R161" s="82">
        <v>360606</v>
      </c>
      <c r="S161" s="83">
        <v>655836</v>
      </c>
      <c r="T161" s="84">
        <v>0.54979999999999996</v>
      </c>
      <c r="U161" s="149">
        <v>7783.95</v>
      </c>
      <c r="V161" s="150">
        <v>3947.08</v>
      </c>
      <c r="W161" s="85">
        <v>1</v>
      </c>
      <c r="X161" s="62"/>
    </row>
    <row r="162" spans="1:24" x14ac:dyDescent="0.2">
      <c r="A162" s="63">
        <v>164</v>
      </c>
      <c r="B162" s="16" t="s">
        <v>186</v>
      </c>
      <c r="C162" s="67">
        <v>3</v>
      </c>
      <c r="D162" s="67">
        <v>1</v>
      </c>
      <c r="E162" s="67">
        <v>0</v>
      </c>
      <c r="F162" s="67">
        <v>1</v>
      </c>
      <c r="G162" s="67">
        <v>1</v>
      </c>
      <c r="H162" s="67">
        <v>0</v>
      </c>
      <c r="I162" s="67">
        <v>1</v>
      </c>
      <c r="J162" s="67">
        <v>1</v>
      </c>
      <c r="K162" s="145">
        <v>618.64</v>
      </c>
      <c r="L162" s="77">
        <v>2847796</v>
      </c>
      <c r="M162" s="77">
        <v>1043975.4841</v>
      </c>
      <c r="N162" s="78">
        <v>0.8639</v>
      </c>
      <c r="O162" s="79">
        <v>148363</v>
      </c>
      <c r="P162" s="80">
        <v>2898588</v>
      </c>
      <c r="Q162" s="81">
        <v>5.1200000000000002E-2</v>
      </c>
      <c r="R162" s="82">
        <v>2873870</v>
      </c>
      <c r="S162" s="83">
        <v>3648929</v>
      </c>
      <c r="T162" s="84">
        <v>0.78759999999999997</v>
      </c>
      <c r="U162" s="149">
        <v>8264.2000000000007</v>
      </c>
      <c r="V162" s="150">
        <v>3947.08</v>
      </c>
      <c r="W162" s="85">
        <v>1</v>
      </c>
      <c r="X162" s="62"/>
    </row>
    <row r="163" spans="1:24" x14ac:dyDescent="0.2">
      <c r="A163" s="63">
        <v>165</v>
      </c>
      <c r="B163" s="16" t="s">
        <v>187</v>
      </c>
      <c r="C163" s="67">
        <v>1</v>
      </c>
      <c r="D163" s="67">
        <v>0</v>
      </c>
      <c r="E163" s="67">
        <v>0</v>
      </c>
      <c r="F163" s="67">
        <v>0</v>
      </c>
      <c r="G163" s="67">
        <v>0</v>
      </c>
      <c r="H163" s="67">
        <v>1</v>
      </c>
      <c r="I163" s="67">
        <v>1</v>
      </c>
      <c r="J163" s="67">
        <v>1</v>
      </c>
      <c r="K163" s="145">
        <v>1979.35</v>
      </c>
      <c r="L163" s="77">
        <v>8443</v>
      </c>
      <c r="M163" s="77">
        <v>181869.6195</v>
      </c>
      <c r="N163" s="78">
        <v>0.55000000000000004</v>
      </c>
      <c r="O163" s="79">
        <v>3061</v>
      </c>
      <c r="P163" s="80">
        <v>9397</v>
      </c>
      <c r="Q163" s="81">
        <v>0.32569999999999999</v>
      </c>
      <c r="R163" s="82">
        <v>6554</v>
      </c>
      <c r="S163" s="83">
        <v>10148</v>
      </c>
      <c r="T163" s="84">
        <v>0.64580000000000004</v>
      </c>
      <c r="U163" s="149">
        <v>19607.82</v>
      </c>
      <c r="V163" s="150">
        <v>3947.08</v>
      </c>
      <c r="W163" s="85">
        <v>1</v>
      </c>
      <c r="X163" s="62"/>
    </row>
    <row r="164" spans="1:24" x14ac:dyDescent="0.2">
      <c r="A164" s="63">
        <v>166</v>
      </c>
      <c r="B164" s="16" t="s">
        <v>188</v>
      </c>
      <c r="C164" s="67">
        <v>1</v>
      </c>
      <c r="D164" s="67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1</v>
      </c>
      <c r="J164" s="67">
        <v>1</v>
      </c>
      <c r="K164" s="145">
        <v>743.7</v>
      </c>
      <c r="L164" s="77">
        <v>391934</v>
      </c>
      <c r="M164" s="77">
        <v>465590.42190000002</v>
      </c>
      <c r="N164" s="78">
        <v>0.70830000000000004</v>
      </c>
      <c r="O164" s="79">
        <v>18984</v>
      </c>
      <c r="P164" s="80">
        <v>398422</v>
      </c>
      <c r="Q164" s="81">
        <v>4.7600000000000003E-2</v>
      </c>
      <c r="R164" s="82">
        <v>393085</v>
      </c>
      <c r="S164" s="83">
        <v>511265</v>
      </c>
      <c r="T164" s="84">
        <v>0.76880000000000004</v>
      </c>
      <c r="U164" s="149">
        <v>8816.08</v>
      </c>
      <c r="V164" s="150">
        <v>3947.08</v>
      </c>
      <c r="W164" s="85">
        <v>1</v>
      </c>
      <c r="X164" s="62"/>
    </row>
    <row r="165" spans="1:24" x14ac:dyDescent="0.2">
      <c r="A165" s="63">
        <v>167</v>
      </c>
      <c r="B165" s="16" t="s">
        <v>189</v>
      </c>
      <c r="C165" s="67">
        <v>1</v>
      </c>
      <c r="D165" s="67">
        <v>0</v>
      </c>
      <c r="E165" s="67">
        <v>0</v>
      </c>
      <c r="F165" s="67">
        <v>0</v>
      </c>
      <c r="G165" s="67">
        <v>0</v>
      </c>
      <c r="H165" s="67">
        <v>1</v>
      </c>
      <c r="I165" s="67">
        <v>1</v>
      </c>
      <c r="J165" s="67">
        <v>1</v>
      </c>
      <c r="K165" s="145">
        <v>1135.8399999999999</v>
      </c>
      <c r="L165" s="77">
        <v>88563</v>
      </c>
      <c r="M165" s="77">
        <v>338020.88870000001</v>
      </c>
      <c r="N165" s="78">
        <v>0.66390000000000005</v>
      </c>
      <c r="O165" s="79">
        <v>9651</v>
      </c>
      <c r="P165" s="80">
        <v>88970</v>
      </c>
      <c r="Q165" s="81">
        <v>0.1085</v>
      </c>
      <c r="R165" s="82">
        <v>82597</v>
      </c>
      <c r="S165" s="83">
        <v>125137</v>
      </c>
      <c r="T165" s="84">
        <v>0.66010000000000002</v>
      </c>
      <c r="U165" s="149">
        <v>11233.51</v>
      </c>
      <c r="V165" s="150">
        <v>3947.08</v>
      </c>
      <c r="W165" s="85">
        <v>1</v>
      </c>
      <c r="X165" s="62"/>
    </row>
    <row r="166" spans="1:24" ht="25.5" x14ac:dyDescent="0.2">
      <c r="A166" s="63">
        <v>168</v>
      </c>
      <c r="B166" s="16" t="s">
        <v>190</v>
      </c>
      <c r="C166" s="67">
        <v>1</v>
      </c>
      <c r="D166" s="67">
        <v>0</v>
      </c>
      <c r="E166" s="67">
        <v>0</v>
      </c>
      <c r="F166" s="67">
        <v>0</v>
      </c>
      <c r="G166" s="67">
        <v>0</v>
      </c>
      <c r="H166" s="67">
        <v>0</v>
      </c>
      <c r="I166" s="67">
        <v>1</v>
      </c>
      <c r="J166" s="67">
        <v>1</v>
      </c>
      <c r="K166" s="145">
        <v>1269.25</v>
      </c>
      <c r="L166" s="77">
        <v>9385</v>
      </c>
      <c r="M166" s="77">
        <v>122957.0439</v>
      </c>
      <c r="N166" s="78">
        <v>0.4889</v>
      </c>
      <c r="O166" s="79">
        <v>725</v>
      </c>
      <c r="P166" s="80">
        <v>9512</v>
      </c>
      <c r="Q166" s="81">
        <v>7.6200000000000004E-2</v>
      </c>
      <c r="R166" s="82">
        <v>9007</v>
      </c>
      <c r="S166" s="83">
        <v>12981</v>
      </c>
      <c r="T166" s="84">
        <v>0.69389999999999996</v>
      </c>
      <c r="U166" s="149">
        <v>12235.47</v>
      </c>
      <c r="V166" s="150">
        <v>3947.08</v>
      </c>
      <c r="W166" s="85">
        <v>1</v>
      </c>
      <c r="X166" s="62"/>
    </row>
    <row r="167" spans="1:24" ht="12.75" customHeight="1" x14ac:dyDescent="0.2">
      <c r="A167" s="63">
        <v>169</v>
      </c>
      <c r="B167" s="16" t="s">
        <v>191</v>
      </c>
      <c r="C167" s="67">
        <v>1</v>
      </c>
      <c r="D167" s="67">
        <v>0</v>
      </c>
      <c r="E167" s="67">
        <v>0</v>
      </c>
      <c r="F167" s="67">
        <v>0</v>
      </c>
      <c r="G167" s="67">
        <v>0</v>
      </c>
      <c r="H167" s="67">
        <v>1</v>
      </c>
      <c r="I167" s="67">
        <v>1</v>
      </c>
      <c r="J167" s="67">
        <v>1</v>
      </c>
      <c r="K167" s="145">
        <v>1317</v>
      </c>
      <c r="L167" s="77">
        <v>88543</v>
      </c>
      <c r="M167" s="77">
        <v>391888.79700000002</v>
      </c>
      <c r="N167" s="78">
        <v>0.67779999999999996</v>
      </c>
      <c r="O167" s="79">
        <v>16032</v>
      </c>
      <c r="P167" s="80">
        <v>90699</v>
      </c>
      <c r="Q167" s="81">
        <v>0.17680000000000001</v>
      </c>
      <c r="R167" s="82">
        <v>76956</v>
      </c>
      <c r="S167" s="83">
        <v>121851</v>
      </c>
      <c r="T167" s="84">
        <v>0.63160000000000005</v>
      </c>
      <c r="U167" s="149">
        <v>12580.19</v>
      </c>
      <c r="V167" s="150">
        <v>3947.08</v>
      </c>
      <c r="W167" s="85">
        <v>1</v>
      </c>
      <c r="X167" s="62"/>
    </row>
    <row r="168" spans="1:24" x14ac:dyDescent="0.2">
      <c r="A168" s="63">
        <v>170</v>
      </c>
      <c r="B168" s="16" t="s">
        <v>192</v>
      </c>
      <c r="C168" s="67">
        <v>1</v>
      </c>
      <c r="D168" s="67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1</v>
      </c>
      <c r="J168" s="67">
        <v>1</v>
      </c>
      <c r="K168" s="145">
        <v>62.87</v>
      </c>
      <c r="L168" s="77">
        <v>208573</v>
      </c>
      <c r="M168" s="77">
        <v>28710.3704</v>
      </c>
      <c r="N168" s="78">
        <v>0.32500000000000001</v>
      </c>
      <c r="O168" s="79">
        <v>2370</v>
      </c>
      <c r="P168" s="80">
        <v>209650</v>
      </c>
      <c r="Q168" s="81">
        <v>1.1299999999999999E-2</v>
      </c>
      <c r="R168" s="82">
        <v>208766</v>
      </c>
      <c r="S168" s="83">
        <v>412387</v>
      </c>
      <c r="T168" s="84">
        <v>0.50619999999999998</v>
      </c>
      <c r="U168" s="149">
        <v>5260.26</v>
      </c>
      <c r="V168" s="150">
        <v>3947.08</v>
      </c>
      <c r="W168" s="85">
        <v>1</v>
      </c>
      <c r="X168" s="62"/>
    </row>
    <row r="169" spans="1:24" x14ac:dyDescent="0.2">
      <c r="A169" s="63">
        <v>171</v>
      </c>
      <c r="B169" s="16" t="s">
        <v>193</v>
      </c>
      <c r="C169" s="67">
        <v>1</v>
      </c>
      <c r="D169" s="67">
        <v>0</v>
      </c>
      <c r="E169" s="67">
        <v>0</v>
      </c>
      <c r="F169" s="67">
        <v>0</v>
      </c>
      <c r="G169" s="67">
        <v>0</v>
      </c>
      <c r="H169" s="67">
        <v>1</v>
      </c>
      <c r="I169" s="67">
        <v>1</v>
      </c>
      <c r="J169" s="67">
        <v>1</v>
      </c>
      <c r="K169" s="145">
        <v>531.67999999999995</v>
      </c>
      <c r="L169" s="77">
        <v>194794</v>
      </c>
      <c r="M169" s="77">
        <v>234661.15789999999</v>
      </c>
      <c r="N169" s="78">
        <v>0.58889999999999998</v>
      </c>
      <c r="O169" s="79">
        <v>21832</v>
      </c>
      <c r="P169" s="80">
        <v>196735</v>
      </c>
      <c r="Q169" s="81">
        <v>0.111</v>
      </c>
      <c r="R169" s="82">
        <v>179630</v>
      </c>
      <c r="S169" s="83">
        <v>298136</v>
      </c>
      <c r="T169" s="84">
        <v>0.60250000000000004</v>
      </c>
      <c r="U169" s="149">
        <v>9322.2199999999993</v>
      </c>
      <c r="V169" s="150">
        <v>3947.08</v>
      </c>
      <c r="W169" s="85">
        <v>1</v>
      </c>
      <c r="X169" s="62"/>
    </row>
    <row r="170" spans="1:24" x14ac:dyDescent="0.2">
      <c r="A170" s="63">
        <v>172</v>
      </c>
      <c r="B170" s="16" t="s">
        <v>194</v>
      </c>
      <c r="C170" s="67">
        <v>1</v>
      </c>
      <c r="D170" s="67">
        <v>0</v>
      </c>
      <c r="E170" s="67">
        <v>0</v>
      </c>
      <c r="F170" s="67">
        <v>0</v>
      </c>
      <c r="G170" s="67">
        <v>0</v>
      </c>
      <c r="H170" s="67">
        <v>0</v>
      </c>
      <c r="I170" s="67">
        <v>1</v>
      </c>
      <c r="J170" s="67">
        <v>1</v>
      </c>
      <c r="K170" s="145">
        <v>208.16</v>
      </c>
      <c r="L170" s="77">
        <v>431248</v>
      </c>
      <c r="M170" s="77">
        <v>136700.7481</v>
      </c>
      <c r="N170" s="78">
        <v>0.50829999999999997</v>
      </c>
      <c r="O170" s="79">
        <v>8987</v>
      </c>
      <c r="P170" s="80">
        <v>436853</v>
      </c>
      <c r="Q170" s="81">
        <v>2.06E-2</v>
      </c>
      <c r="R170" s="82">
        <v>430223</v>
      </c>
      <c r="S170" s="83">
        <v>820269</v>
      </c>
      <c r="T170" s="84">
        <v>0.52449999999999997</v>
      </c>
      <c r="U170" s="149">
        <v>8164.62</v>
      </c>
      <c r="V170" s="150">
        <v>3947.08</v>
      </c>
      <c r="W170" s="85">
        <v>1</v>
      </c>
      <c r="X170" s="62"/>
    </row>
    <row r="171" spans="1:24" x14ac:dyDescent="0.2">
      <c r="A171" s="63">
        <v>173</v>
      </c>
      <c r="B171" s="16" t="s">
        <v>388</v>
      </c>
      <c r="C171" s="67">
        <v>1</v>
      </c>
      <c r="D171" s="67">
        <v>0</v>
      </c>
      <c r="E171" s="67">
        <v>0</v>
      </c>
      <c r="F171" s="67">
        <v>0</v>
      </c>
      <c r="G171" s="67">
        <v>0</v>
      </c>
      <c r="H171" s="67">
        <v>0</v>
      </c>
      <c r="I171" s="67">
        <v>1</v>
      </c>
      <c r="J171" s="67">
        <v>1</v>
      </c>
      <c r="K171" s="145">
        <v>-68.510000000000005</v>
      </c>
      <c r="L171" s="77">
        <v>3784205</v>
      </c>
      <c r="M171" s="77">
        <v>-133277.55069999999</v>
      </c>
      <c r="N171" s="78">
        <v>9.7199999999999995E-2</v>
      </c>
      <c r="O171" s="79">
        <v>101280</v>
      </c>
      <c r="P171" s="80">
        <v>3826169</v>
      </c>
      <c r="Q171" s="81">
        <v>2.6499999999999999E-2</v>
      </c>
      <c r="R171" s="82">
        <v>3794585</v>
      </c>
      <c r="S171" s="83">
        <v>5232013</v>
      </c>
      <c r="T171" s="84">
        <v>0.72529999999999994</v>
      </c>
      <c r="U171" s="149">
        <v>5065.38</v>
      </c>
      <c r="V171" s="150">
        <v>3947.08</v>
      </c>
      <c r="W171" s="85">
        <v>1</v>
      </c>
      <c r="X171" s="62"/>
    </row>
    <row r="172" spans="1:24" ht="25.5" x14ac:dyDescent="0.2">
      <c r="A172" s="63">
        <v>174</v>
      </c>
      <c r="B172" s="16" t="s">
        <v>196</v>
      </c>
      <c r="C172" s="67">
        <v>1</v>
      </c>
      <c r="D172" s="67">
        <v>0</v>
      </c>
      <c r="E172" s="67">
        <v>0</v>
      </c>
      <c r="F172" s="67">
        <v>0</v>
      </c>
      <c r="G172" s="67">
        <v>0</v>
      </c>
      <c r="H172" s="67">
        <v>0</v>
      </c>
      <c r="I172" s="67">
        <v>0</v>
      </c>
      <c r="J172" s="67">
        <v>1</v>
      </c>
      <c r="K172" s="145">
        <v>-161.53</v>
      </c>
      <c r="L172" s="77">
        <v>459708</v>
      </c>
      <c r="M172" s="77">
        <v>-109522.189</v>
      </c>
      <c r="N172" s="78">
        <v>0.1139</v>
      </c>
      <c r="O172" s="79">
        <v>2581</v>
      </c>
      <c r="P172" s="80">
        <v>467994</v>
      </c>
      <c r="Q172" s="81">
        <v>5.4999999999999997E-3</v>
      </c>
      <c r="R172" s="82">
        <v>465902</v>
      </c>
      <c r="S172" s="83">
        <v>1148849</v>
      </c>
      <c r="T172" s="84">
        <v>0.40550000000000003</v>
      </c>
      <c r="U172" s="149">
        <v>6405.99</v>
      </c>
      <c r="V172" s="150">
        <v>3947.08</v>
      </c>
      <c r="W172" s="85">
        <v>1</v>
      </c>
      <c r="X172" s="62"/>
    </row>
    <row r="173" spans="1:24" ht="12.75" customHeight="1" x14ac:dyDescent="0.2">
      <c r="A173" s="63">
        <v>175</v>
      </c>
      <c r="B173" s="16" t="s">
        <v>197</v>
      </c>
      <c r="C173" s="67">
        <v>1</v>
      </c>
      <c r="D173" s="67">
        <v>0</v>
      </c>
      <c r="E173" s="67">
        <v>0</v>
      </c>
      <c r="F173" s="67">
        <v>0</v>
      </c>
      <c r="G173" s="67">
        <v>0</v>
      </c>
      <c r="H173" s="67">
        <v>0</v>
      </c>
      <c r="I173" s="67">
        <v>1</v>
      </c>
      <c r="J173" s="67">
        <v>1</v>
      </c>
      <c r="K173" s="145">
        <v>93.64</v>
      </c>
      <c r="L173" s="77">
        <v>1427746</v>
      </c>
      <c r="M173" s="77">
        <v>111894.2703</v>
      </c>
      <c r="N173" s="78">
        <v>0.47499999999999998</v>
      </c>
      <c r="O173" s="79">
        <v>7930</v>
      </c>
      <c r="P173" s="80">
        <v>1445598</v>
      </c>
      <c r="Q173" s="81">
        <v>5.4999999999999997E-3</v>
      </c>
      <c r="R173" s="82">
        <v>1440343</v>
      </c>
      <c r="S173" s="83">
        <v>2077917</v>
      </c>
      <c r="T173" s="84">
        <v>0.69320000000000004</v>
      </c>
      <c r="U173" s="149">
        <v>6121.29</v>
      </c>
      <c r="V173" s="150">
        <v>3947.08</v>
      </c>
      <c r="W173" s="85">
        <v>1</v>
      </c>
      <c r="X173" s="62"/>
    </row>
    <row r="174" spans="1:24" x14ac:dyDescent="0.2">
      <c r="A174" s="63">
        <v>176</v>
      </c>
      <c r="B174" s="16" t="s">
        <v>195</v>
      </c>
      <c r="C174" s="67">
        <v>3</v>
      </c>
      <c r="D174" s="67">
        <v>1</v>
      </c>
      <c r="E174" s="67">
        <v>0</v>
      </c>
      <c r="F174" s="67">
        <v>1</v>
      </c>
      <c r="G174" s="67">
        <v>1</v>
      </c>
      <c r="H174" s="67">
        <v>0</v>
      </c>
      <c r="I174" s="67">
        <v>1</v>
      </c>
      <c r="J174" s="67">
        <v>1</v>
      </c>
      <c r="K174" s="145">
        <v>1354.55</v>
      </c>
      <c r="L174" s="77">
        <v>940430</v>
      </c>
      <c r="M174" s="77">
        <v>1313587.8213</v>
      </c>
      <c r="N174" s="78">
        <v>0.88329999999999997</v>
      </c>
      <c r="O174" s="79">
        <v>16289</v>
      </c>
      <c r="P174" s="80">
        <v>952293</v>
      </c>
      <c r="Q174" s="81">
        <v>1.7100000000000001E-2</v>
      </c>
      <c r="R174" s="82">
        <v>940888</v>
      </c>
      <c r="S174" s="83">
        <v>1820899</v>
      </c>
      <c r="T174" s="84">
        <v>0.51670000000000005</v>
      </c>
      <c r="U174" s="149">
        <v>9110.34</v>
      </c>
      <c r="V174" s="150">
        <v>3947.08</v>
      </c>
      <c r="W174" s="85">
        <v>1</v>
      </c>
      <c r="X174" s="62"/>
    </row>
    <row r="175" spans="1:24" x14ac:dyDescent="0.2">
      <c r="A175" s="63">
        <v>177</v>
      </c>
      <c r="B175" s="16" t="s">
        <v>198</v>
      </c>
      <c r="C175" s="67">
        <v>1</v>
      </c>
      <c r="D175" s="67">
        <v>0</v>
      </c>
      <c r="E175" s="67">
        <v>0</v>
      </c>
      <c r="F175" s="67">
        <v>0</v>
      </c>
      <c r="G175" s="67">
        <v>0</v>
      </c>
      <c r="H175" s="67">
        <v>0</v>
      </c>
      <c r="I175" s="67">
        <v>1</v>
      </c>
      <c r="J175" s="67">
        <v>1</v>
      </c>
      <c r="K175" s="145">
        <v>-7.22</v>
      </c>
      <c r="L175" s="77">
        <v>754424</v>
      </c>
      <c r="M175" s="77">
        <v>-6270.598</v>
      </c>
      <c r="N175" s="78">
        <v>0.2611</v>
      </c>
      <c r="O175" s="79">
        <v>38023</v>
      </c>
      <c r="P175" s="80">
        <v>754315</v>
      </c>
      <c r="Q175" s="81">
        <v>5.04E-2</v>
      </c>
      <c r="R175" s="82">
        <v>718317</v>
      </c>
      <c r="S175" s="83">
        <v>1429173</v>
      </c>
      <c r="T175" s="84">
        <v>0.50260000000000005</v>
      </c>
      <c r="U175" s="149">
        <v>4852.5200000000004</v>
      </c>
      <c r="V175" s="150">
        <v>3947.08</v>
      </c>
      <c r="W175" s="85">
        <v>1</v>
      </c>
      <c r="X175" s="62"/>
    </row>
    <row r="176" spans="1:24" x14ac:dyDescent="0.2">
      <c r="A176" s="63">
        <v>178</v>
      </c>
      <c r="B176" s="16" t="s">
        <v>199</v>
      </c>
      <c r="C176" s="67">
        <v>1</v>
      </c>
      <c r="D176" s="67">
        <v>0</v>
      </c>
      <c r="E176" s="67">
        <v>0</v>
      </c>
      <c r="F176" s="67">
        <v>0</v>
      </c>
      <c r="G176" s="67">
        <v>0</v>
      </c>
      <c r="H176" s="67">
        <v>0</v>
      </c>
      <c r="I176" s="67">
        <v>0</v>
      </c>
      <c r="J176" s="67">
        <v>1</v>
      </c>
      <c r="K176" s="145">
        <v>-257.17</v>
      </c>
      <c r="L176" s="77">
        <v>975</v>
      </c>
      <c r="M176" s="77">
        <v>-8029.1831000000002</v>
      </c>
      <c r="N176" s="78">
        <v>0.25559999999999999</v>
      </c>
      <c r="O176" s="79">
        <v>0</v>
      </c>
      <c r="P176" s="80">
        <v>983</v>
      </c>
      <c r="Q176" s="81">
        <v>0</v>
      </c>
      <c r="R176" s="82">
        <v>983</v>
      </c>
      <c r="S176" s="83">
        <v>2276</v>
      </c>
      <c r="T176" s="84">
        <v>0.43190000000000001</v>
      </c>
      <c r="U176" s="149">
        <v>9215.84</v>
      </c>
      <c r="V176" s="150">
        <v>3947.08</v>
      </c>
      <c r="W176" s="85">
        <v>1</v>
      </c>
      <c r="X176" s="62"/>
    </row>
    <row r="177" spans="1:24" x14ac:dyDescent="0.2">
      <c r="A177" s="63">
        <v>179</v>
      </c>
      <c r="B177" s="16" t="s">
        <v>200</v>
      </c>
      <c r="C177" s="67">
        <v>0</v>
      </c>
      <c r="D177" s="67">
        <v>0</v>
      </c>
      <c r="E177" s="67">
        <v>0</v>
      </c>
      <c r="F177" s="67">
        <v>0</v>
      </c>
      <c r="G177" s="67">
        <v>0</v>
      </c>
      <c r="H177" s="67">
        <v>0</v>
      </c>
      <c r="I177" s="67">
        <v>0</v>
      </c>
      <c r="J177" s="67">
        <v>0</v>
      </c>
      <c r="K177" s="145">
        <v>28.38</v>
      </c>
      <c r="L177" s="77">
        <v>6586881</v>
      </c>
      <c r="M177" s="77">
        <v>72834.681800000006</v>
      </c>
      <c r="N177" s="78">
        <v>0.43330000000000002</v>
      </c>
      <c r="O177" s="79">
        <v>83272</v>
      </c>
      <c r="P177" s="80">
        <v>6674632</v>
      </c>
      <c r="Q177" s="81">
        <v>1.2500000000000001E-2</v>
      </c>
      <c r="R177" s="82">
        <v>6627728</v>
      </c>
      <c r="S177" s="83">
        <v>21458576</v>
      </c>
      <c r="T177" s="84">
        <v>0.30890000000000001</v>
      </c>
      <c r="U177" s="149">
        <v>1984.72</v>
      </c>
      <c r="V177" s="150">
        <v>3947.08</v>
      </c>
      <c r="W177" s="85">
        <v>0</v>
      </c>
      <c r="X177" s="62"/>
    </row>
    <row r="178" spans="1:24" x14ac:dyDescent="0.2">
      <c r="A178" s="63">
        <v>180</v>
      </c>
      <c r="B178" s="16" t="s">
        <v>201</v>
      </c>
      <c r="C178" s="67">
        <v>1</v>
      </c>
      <c r="D178" s="67">
        <v>0</v>
      </c>
      <c r="E178" s="67">
        <v>0</v>
      </c>
      <c r="F178" s="67">
        <v>0</v>
      </c>
      <c r="G178" s="67">
        <v>0</v>
      </c>
      <c r="H178" s="67">
        <v>1</v>
      </c>
      <c r="I178" s="67">
        <v>0</v>
      </c>
      <c r="J178" s="67">
        <v>1</v>
      </c>
      <c r="K178" s="145">
        <v>-132.97999999999999</v>
      </c>
      <c r="L178" s="77">
        <v>91111</v>
      </c>
      <c r="M178" s="77">
        <v>-40138.915399999998</v>
      </c>
      <c r="N178" s="78">
        <v>0.18329999999999999</v>
      </c>
      <c r="O178" s="79">
        <v>15882</v>
      </c>
      <c r="P178" s="80">
        <v>93522</v>
      </c>
      <c r="Q178" s="81">
        <v>0.16980000000000001</v>
      </c>
      <c r="R178" s="82">
        <v>77959</v>
      </c>
      <c r="S178" s="83">
        <v>821399</v>
      </c>
      <c r="T178" s="84">
        <v>9.4899999999999998E-2</v>
      </c>
      <c r="U178" s="149">
        <v>3971.06</v>
      </c>
      <c r="V178" s="150">
        <v>3947.08</v>
      </c>
      <c r="W178" s="85">
        <v>1</v>
      </c>
      <c r="X178" s="62"/>
    </row>
    <row r="179" spans="1:24" x14ac:dyDescent="0.2">
      <c r="A179" s="63">
        <v>181</v>
      </c>
      <c r="B179" s="16" t="s">
        <v>202</v>
      </c>
      <c r="C179" s="67">
        <v>3</v>
      </c>
      <c r="D179" s="67">
        <v>1</v>
      </c>
      <c r="E179" s="67">
        <v>1</v>
      </c>
      <c r="F179" s="67">
        <v>0</v>
      </c>
      <c r="G179" s="67">
        <v>1</v>
      </c>
      <c r="H179" s="67">
        <v>1</v>
      </c>
      <c r="I179" s="67">
        <v>0</v>
      </c>
      <c r="J179" s="67">
        <v>1</v>
      </c>
      <c r="K179" s="145">
        <v>3508.18</v>
      </c>
      <c r="L179" s="77">
        <v>394149</v>
      </c>
      <c r="M179" s="77">
        <v>2202478.4730000002</v>
      </c>
      <c r="N179" s="78">
        <v>0.95830000000000004</v>
      </c>
      <c r="O179" s="79">
        <v>266509</v>
      </c>
      <c r="P179" s="80">
        <v>414764</v>
      </c>
      <c r="Q179" s="81">
        <v>0.64259999999999995</v>
      </c>
      <c r="R179" s="82">
        <v>174409</v>
      </c>
      <c r="S179" s="83">
        <v>866147</v>
      </c>
      <c r="T179" s="84">
        <v>0.2014</v>
      </c>
      <c r="U179" s="149">
        <v>18901.509999999998</v>
      </c>
      <c r="V179" s="150">
        <v>3947.08</v>
      </c>
      <c r="W179" s="85">
        <v>1</v>
      </c>
      <c r="X179" s="62"/>
    </row>
    <row r="180" spans="1:24" x14ac:dyDescent="0.2">
      <c r="A180" s="63">
        <v>182</v>
      </c>
      <c r="B180" s="16" t="s">
        <v>203</v>
      </c>
      <c r="C180" s="67">
        <v>1</v>
      </c>
      <c r="D180" s="67">
        <v>0</v>
      </c>
      <c r="E180" s="67">
        <v>0</v>
      </c>
      <c r="F180" s="67">
        <v>0</v>
      </c>
      <c r="G180" s="67">
        <v>0</v>
      </c>
      <c r="H180" s="67">
        <v>1</v>
      </c>
      <c r="I180" s="67">
        <v>0</v>
      </c>
      <c r="J180" s="67">
        <v>1</v>
      </c>
      <c r="K180" s="145">
        <v>241.61</v>
      </c>
      <c r="L180" s="77">
        <v>1157621</v>
      </c>
      <c r="M180" s="77">
        <v>259956.4852</v>
      </c>
      <c r="N180" s="78">
        <v>0.61109999999999998</v>
      </c>
      <c r="O180" s="79">
        <v>134460</v>
      </c>
      <c r="P180" s="80">
        <v>1182454</v>
      </c>
      <c r="Q180" s="81">
        <v>0.1137</v>
      </c>
      <c r="R180" s="82">
        <v>1072675</v>
      </c>
      <c r="S180" s="83">
        <v>5770002</v>
      </c>
      <c r="T180" s="84">
        <v>0.18590000000000001</v>
      </c>
      <c r="U180" s="149">
        <v>4180.4799999999996</v>
      </c>
      <c r="V180" s="150">
        <v>3947.08</v>
      </c>
      <c r="W180" s="85">
        <v>1</v>
      </c>
      <c r="X180" s="62"/>
    </row>
    <row r="181" spans="1:24" x14ac:dyDescent="0.2">
      <c r="A181" s="63">
        <v>183</v>
      </c>
      <c r="B181" s="16" t="s">
        <v>204</v>
      </c>
      <c r="C181" s="67">
        <v>0</v>
      </c>
      <c r="D181" s="67">
        <v>0</v>
      </c>
      <c r="E181" s="67">
        <v>0</v>
      </c>
      <c r="F181" s="67">
        <v>0</v>
      </c>
      <c r="G181" s="67">
        <v>0</v>
      </c>
      <c r="H181" s="67">
        <v>0</v>
      </c>
      <c r="I181" s="67">
        <v>0</v>
      </c>
      <c r="J181" s="67">
        <v>0</v>
      </c>
      <c r="K181" s="145">
        <v>-13.99</v>
      </c>
      <c r="L181" s="77">
        <v>796030</v>
      </c>
      <c r="M181" s="77">
        <v>-12481.1551</v>
      </c>
      <c r="N181" s="78">
        <v>0.24440000000000001</v>
      </c>
      <c r="O181" s="79">
        <v>50215</v>
      </c>
      <c r="P181" s="80">
        <v>800390</v>
      </c>
      <c r="Q181" s="81">
        <v>6.2700000000000006E-2</v>
      </c>
      <c r="R181" s="82">
        <v>780897</v>
      </c>
      <c r="S181" s="83">
        <v>2803595</v>
      </c>
      <c r="T181" s="84">
        <v>0.27850000000000003</v>
      </c>
      <c r="U181" s="149">
        <v>3806</v>
      </c>
      <c r="V181" s="150">
        <v>3947.08</v>
      </c>
      <c r="W181" s="85">
        <v>0</v>
      </c>
      <c r="X181" s="62"/>
    </row>
    <row r="182" spans="1:24" x14ac:dyDescent="0.2">
      <c r="A182" s="63">
        <v>184</v>
      </c>
      <c r="B182" s="16" t="s">
        <v>205</v>
      </c>
      <c r="C182" s="67">
        <v>0</v>
      </c>
      <c r="D182" s="67">
        <v>0</v>
      </c>
      <c r="E182" s="67">
        <v>0</v>
      </c>
      <c r="F182" s="67">
        <v>0</v>
      </c>
      <c r="G182" s="67">
        <v>0</v>
      </c>
      <c r="H182" s="67">
        <v>0</v>
      </c>
      <c r="I182" s="67">
        <v>1</v>
      </c>
      <c r="J182" s="67">
        <v>0</v>
      </c>
      <c r="K182" s="145">
        <v>-11.05</v>
      </c>
      <c r="L182" s="77">
        <v>3883205</v>
      </c>
      <c r="M182" s="77">
        <v>-21769.164199999999</v>
      </c>
      <c r="N182" s="78">
        <v>0.21940000000000001</v>
      </c>
      <c r="O182" s="79">
        <v>2533</v>
      </c>
      <c r="P182" s="80">
        <v>3901287</v>
      </c>
      <c r="Q182" s="81">
        <v>5.9999999999999995E-4</v>
      </c>
      <c r="R182" s="82">
        <v>3900148</v>
      </c>
      <c r="S182" s="83">
        <v>5974785</v>
      </c>
      <c r="T182" s="84">
        <v>0.65280000000000005</v>
      </c>
      <c r="U182" s="149">
        <v>2912.28</v>
      </c>
      <c r="V182" s="150">
        <v>3947.08</v>
      </c>
      <c r="W182" s="85">
        <v>0</v>
      </c>
      <c r="X182" s="62"/>
    </row>
    <row r="183" spans="1:24" x14ac:dyDescent="0.2">
      <c r="A183" s="63">
        <v>185</v>
      </c>
      <c r="B183" s="16" t="s">
        <v>206</v>
      </c>
      <c r="C183" s="67">
        <v>1</v>
      </c>
      <c r="D183" s="67">
        <v>0</v>
      </c>
      <c r="E183" s="67">
        <v>0</v>
      </c>
      <c r="F183" s="67">
        <v>0</v>
      </c>
      <c r="G183" s="67">
        <v>0</v>
      </c>
      <c r="H183" s="67">
        <v>0</v>
      </c>
      <c r="I183" s="67">
        <v>0</v>
      </c>
      <c r="J183" s="67">
        <v>1</v>
      </c>
      <c r="K183" s="145">
        <v>228.96</v>
      </c>
      <c r="L183" s="77">
        <v>268310</v>
      </c>
      <c r="M183" s="77">
        <v>118598.05560000001</v>
      </c>
      <c r="N183" s="78">
        <v>0.48060000000000003</v>
      </c>
      <c r="O183" s="79">
        <v>23889</v>
      </c>
      <c r="P183" s="80">
        <v>268871</v>
      </c>
      <c r="Q183" s="81">
        <v>8.8800000000000004E-2</v>
      </c>
      <c r="R183" s="82">
        <v>253924</v>
      </c>
      <c r="S183" s="83">
        <v>796784</v>
      </c>
      <c r="T183" s="84">
        <v>0.31869999999999998</v>
      </c>
      <c r="U183" s="149">
        <v>6320.44</v>
      </c>
      <c r="V183" s="150">
        <v>3947.08</v>
      </c>
      <c r="W183" s="85">
        <v>1</v>
      </c>
      <c r="X183" s="62"/>
    </row>
    <row r="184" spans="1:24" x14ac:dyDescent="0.2">
      <c r="A184" s="63">
        <v>186</v>
      </c>
      <c r="B184" s="16" t="s">
        <v>207</v>
      </c>
      <c r="C184" s="67">
        <v>0</v>
      </c>
      <c r="D184" s="67">
        <v>0</v>
      </c>
      <c r="E184" s="67">
        <v>0</v>
      </c>
      <c r="F184" s="67">
        <v>0</v>
      </c>
      <c r="G184" s="67">
        <v>0</v>
      </c>
      <c r="H184" s="67">
        <v>1</v>
      </c>
      <c r="I184" s="67">
        <v>0</v>
      </c>
      <c r="J184" s="67">
        <v>0</v>
      </c>
      <c r="K184" s="145">
        <v>19.920000000000002</v>
      </c>
      <c r="L184" s="77">
        <v>1596383</v>
      </c>
      <c r="M184" s="77">
        <v>25173.130499999999</v>
      </c>
      <c r="N184" s="78">
        <v>0.31940000000000002</v>
      </c>
      <c r="O184" s="79">
        <v>177341</v>
      </c>
      <c r="P184" s="80">
        <v>1610801</v>
      </c>
      <c r="Q184" s="81">
        <v>0.1101</v>
      </c>
      <c r="R184" s="82">
        <v>1529328</v>
      </c>
      <c r="S184" s="83">
        <v>4686701</v>
      </c>
      <c r="T184" s="84">
        <v>0.32629999999999998</v>
      </c>
      <c r="U184" s="149">
        <v>3588.1</v>
      </c>
      <c r="V184" s="150">
        <v>3947.08</v>
      </c>
      <c r="W184" s="85">
        <v>0</v>
      </c>
      <c r="X184" s="62"/>
    </row>
    <row r="185" spans="1:24" x14ac:dyDescent="0.2">
      <c r="A185" s="63">
        <v>187</v>
      </c>
      <c r="B185" s="16" t="s">
        <v>208</v>
      </c>
      <c r="C185" s="67">
        <v>1</v>
      </c>
      <c r="D185" s="67">
        <v>0</v>
      </c>
      <c r="E185" s="67">
        <v>0</v>
      </c>
      <c r="F185" s="67">
        <v>0</v>
      </c>
      <c r="G185" s="67">
        <v>0</v>
      </c>
      <c r="H185" s="67">
        <v>0</v>
      </c>
      <c r="I185" s="67">
        <v>0</v>
      </c>
      <c r="J185" s="67">
        <v>1</v>
      </c>
      <c r="K185" s="145">
        <v>-3.23</v>
      </c>
      <c r="L185" s="77">
        <v>1137083</v>
      </c>
      <c r="M185" s="77">
        <v>-3447.6743999999999</v>
      </c>
      <c r="N185" s="78">
        <v>0.26939999999999997</v>
      </c>
      <c r="O185" s="79">
        <v>15633</v>
      </c>
      <c r="P185" s="80">
        <v>1153128</v>
      </c>
      <c r="Q185" s="81">
        <v>1.3599999999999999E-2</v>
      </c>
      <c r="R185" s="82">
        <v>1139610</v>
      </c>
      <c r="S185" s="83">
        <v>4361289</v>
      </c>
      <c r="T185" s="84">
        <v>0.26129999999999998</v>
      </c>
      <c r="U185" s="149">
        <v>5021.03</v>
      </c>
      <c r="V185" s="150">
        <v>3947.08</v>
      </c>
      <c r="W185" s="85">
        <v>1</v>
      </c>
      <c r="X185" s="62"/>
    </row>
    <row r="186" spans="1:24" x14ac:dyDescent="0.2">
      <c r="A186" s="63">
        <v>188</v>
      </c>
      <c r="B186" s="16" t="s">
        <v>209</v>
      </c>
      <c r="C186" s="67">
        <v>3</v>
      </c>
      <c r="D186" s="67">
        <v>1</v>
      </c>
      <c r="E186" s="67">
        <v>1</v>
      </c>
      <c r="F186" s="67">
        <v>1</v>
      </c>
      <c r="G186" s="67">
        <v>1</v>
      </c>
      <c r="H186" s="67">
        <v>1</v>
      </c>
      <c r="I186" s="67">
        <v>1</v>
      </c>
      <c r="J186" s="67">
        <v>1</v>
      </c>
      <c r="K186" s="145">
        <v>30014.47</v>
      </c>
      <c r="L186" s="77">
        <v>8333</v>
      </c>
      <c r="M186" s="77">
        <v>2739926.8092999998</v>
      </c>
      <c r="N186" s="78">
        <v>0.9778</v>
      </c>
      <c r="O186" s="79">
        <v>2824</v>
      </c>
      <c r="P186" s="80">
        <v>8481</v>
      </c>
      <c r="Q186" s="81">
        <v>0.33300000000000002</v>
      </c>
      <c r="R186" s="82">
        <v>8293</v>
      </c>
      <c r="S186" s="83">
        <v>11060</v>
      </c>
      <c r="T186" s="84">
        <v>0.74980000000000002</v>
      </c>
      <c r="U186" s="149">
        <v>35041.800000000003</v>
      </c>
      <c r="V186" s="150">
        <v>3947.08</v>
      </c>
      <c r="W186" s="85">
        <v>1</v>
      </c>
      <c r="X186" s="62"/>
    </row>
    <row r="187" spans="1:24" x14ac:dyDescent="0.2">
      <c r="A187" s="63">
        <v>189</v>
      </c>
      <c r="B187" s="16" t="s">
        <v>210</v>
      </c>
      <c r="C187" s="67">
        <v>3</v>
      </c>
      <c r="D187" s="67">
        <v>1</v>
      </c>
      <c r="E187" s="67">
        <v>0</v>
      </c>
      <c r="F187" s="67">
        <v>1</v>
      </c>
      <c r="G187" s="67">
        <v>1</v>
      </c>
      <c r="H187" s="67">
        <v>0</v>
      </c>
      <c r="I187" s="67">
        <v>1</v>
      </c>
      <c r="J187" s="67">
        <v>1</v>
      </c>
      <c r="K187" s="145">
        <v>705.33</v>
      </c>
      <c r="L187" s="77">
        <v>3091059</v>
      </c>
      <c r="M187" s="77">
        <v>1240067.5455</v>
      </c>
      <c r="N187" s="78">
        <v>0.875</v>
      </c>
      <c r="O187" s="79">
        <v>163150</v>
      </c>
      <c r="P187" s="80">
        <v>3139375</v>
      </c>
      <c r="Q187" s="81">
        <v>5.1999999999999998E-2</v>
      </c>
      <c r="R187" s="82">
        <v>3116252</v>
      </c>
      <c r="S187" s="83">
        <v>3898402</v>
      </c>
      <c r="T187" s="84">
        <v>0.7994</v>
      </c>
      <c r="U187" s="149">
        <v>7573.24</v>
      </c>
      <c r="V187" s="150">
        <v>3947.08</v>
      </c>
      <c r="W187" s="85">
        <v>1</v>
      </c>
      <c r="X187" s="62"/>
    </row>
    <row r="188" spans="1:24" x14ac:dyDescent="0.2">
      <c r="A188" s="63">
        <v>190</v>
      </c>
      <c r="B188" s="16" t="s">
        <v>211</v>
      </c>
      <c r="C188" s="67">
        <v>0</v>
      </c>
      <c r="D188" s="67">
        <v>0</v>
      </c>
      <c r="E188" s="67">
        <v>0</v>
      </c>
      <c r="F188" s="67">
        <v>0</v>
      </c>
      <c r="G188" s="67">
        <v>0</v>
      </c>
      <c r="H188" s="67">
        <v>0</v>
      </c>
      <c r="I188" s="67">
        <v>1</v>
      </c>
      <c r="J188" s="67">
        <v>0</v>
      </c>
      <c r="K188" s="145">
        <v>140.87</v>
      </c>
      <c r="L188" s="77">
        <v>4186388</v>
      </c>
      <c r="M188" s="77">
        <v>288226.44839999999</v>
      </c>
      <c r="N188" s="78">
        <v>0.63060000000000005</v>
      </c>
      <c r="O188" s="79">
        <v>26006</v>
      </c>
      <c r="P188" s="80">
        <v>4206186</v>
      </c>
      <c r="Q188" s="81">
        <v>6.1999999999999998E-3</v>
      </c>
      <c r="R188" s="82">
        <v>4200465</v>
      </c>
      <c r="S188" s="83">
        <v>5453750</v>
      </c>
      <c r="T188" s="84">
        <v>0.7702</v>
      </c>
      <c r="U188" s="149">
        <v>3844.62</v>
      </c>
      <c r="V188" s="150">
        <v>3947.08</v>
      </c>
      <c r="W188" s="85">
        <v>0</v>
      </c>
      <c r="X188" s="62"/>
    </row>
    <row r="189" spans="1:24" x14ac:dyDescent="0.2">
      <c r="A189" s="63">
        <v>191</v>
      </c>
      <c r="B189" s="16" t="s">
        <v>212</v>
      </c>
      <c r="C189" s="67">
        <v>1</v>
      </c>
      <c r="D189" s="67">
        <v>0</v>
      </c>
      <c r="E189" s="67">
        <v>0</v>
      </c>
      <c r="F189" s="67">
        <v>0</v>
      </c>
      <c r="G189" s="67">
        <v>0</v>
      </c>
      <c r="H189" s="67">
        <v>0</v>
      </c>
      <c r="I189" s="67">
        <v>1</v>
      </c>
      <c r="J189" s="67">
        <v>1</v>
      </c>
      <c r="K189" s="145">
        <v>40.35</v>
      </c>
      <c r="L189" s="77">
        <v>119781</v>
      </c>
      <c r="M189" s="77">
        <v>13964.2291</v>
      </c>
      <c r="N189" s="78">
        <v>0.3</v>
      </c>
      <c r="O189" s="79">
        <v>7723</v>
      </c>
      <c r="P189" s="80">
        <v>120522</v>
      </c>
      <c r="Q189" s="81">
        <v>6.4100000000000004E-2</v>
      </c>
      <c r="R189" s="82">
        <v>118294</v>
      </c>
      <c r="S189" s="83">
        <v>141120</v>
      </c>
      <c r="T189" s="84">
        <v>0.83830000000000005</v>
      </c>
      <c r="U189" s="149">
        <v>5693.94</v>
      </c>
      <c r="V189" s="150">
        <v>3947.08</v>
      </c>
      <c r="W189" s="85">
        <v>1</v>
      </c>
      <c r="X189" s="62"/>
    </row>
    <row r="190" spans="1:24" x14ac:dyDescent="0.2">
      <c r="A190" s="63">
        <v>192</v>
      </c>
      <c r="B190" s="16" t="s">
        <v>213</v>
      </c>
      <c r="C190" s="67">
        <v>1</v>
      </c>
      <c r="D190" s="67">
        <v>0</v>
      </c>
      <c r="E190" s="67">
        <v>0</v>
      </c>
      <c r="F190" s="67">
        <v>0</v>
      </c>
      <c r="G190" s="67">
        <v>0</v>
      </c>
      <c r="H190" s="67">
        <v>1</v>
      </c>
      <c r="I190" s="67">
        <v>1</v>
      </c>
      <c r="J190" s="67">
        <v>1</v>
      </c>
      <c r="K190" s="145">
        <v>1534.01</v>
      </c>
      <c r="L190" s="77">
        <v>102849</v>
      </c>
      <c r="M190" s="77">
        <v>491959.80349999998</v>
      </c>
      <c r="N190" s="78">
        <v>0.7278</v>
      </c>
      <c r="O190" s="79">
        <v>29822</v>
      </c>
      <c r="P190" s="80">
        <v>110049</v>
      </c>
      <c r="Q190" s="81">
        <v>0.27100000000000002</v>
      </c>
      <c r="R190" s="82">
        <v>82975</v>
      </c>
      <c r="S190" s="83">
        <v>121063</v>
      </c>
      <c r="T190" s="84">
        <v>0.68540000000000001</v>
      </c>
      <c r="U190" s="149">
        <v>14539.84</v>
      </c>
      <c r="V190" s="150">
        <v>3947.08</v>
      </c>
      <c r="W190" s="85">
        <v>1</v>
      </c>
      <c r="X190" s="62"/>
    </row>
    <row r="191" spans="1:24" x14ac:dyDescent="0.2">
      <c r="A191" s="63">
        <v>193</v>
      </c>
      <c r="B191" s="16" t="s">
        <v>214</v>
      </c>
      <c r="C191" s="67">
        <v>1</v>
      </c>
      <c r="D191" s="67">
        <v>0</v>
      </c>
      <c r="E191" s="67">
        <v>0</v>
      </c>
      <c r="F191" s="67">
        <v>0</v>
      </c>
      <c r="G191" s="67">
        <v>0</v>
      </c>
      <c r="H191" s="67">
        <v>1</v>
      </c>
      <c r="I191" s="67">
        <v>0</v>
      </c>
      <c r="J191" s="67">
        <v>1</v>
      </c>
      <c r="K191" s="145">
        <v>6603.45</v>
      </c>
      <c r="L191" s="77">
        <v>4994</v>
      </c>
      <c r="M191" s="77">
        <v>466645.72590000002</v>
      </c>
      <c r="N191" s="78">
        <v>0.71109999999999995</v>
      </c>
      <c r="O191" s="79">
        <v>3584</v>
      </c>
      <c r="P191" s="80">
        <v>5485</v>
      </c>
      <c r="Q191" s="81">
        <v>0.65339999999999998</v>
      </c>
      <c r="R191" s="82">
        <v>1939</v>
      </c>
      <c r="S191" s="83">
        <v>11158</v>
      </c>
      <c r="T191" s="84">
        <v>0.17380000000000001</v>
      </c>
      <c r="U191" s="149">
        <v>19095.25</v>
      </c>
      <c r="V191" s="150">
        <v>3947.08</v>
      </c>
      <c r="W191" s="85">
        <v>1</v>
      </c>
      <c r="X191" s="62"/>
    </row>
    <row r="192" spans="1:24" x14ac:dyDescent="0.2">
      <c r="A192" s="63">
        <v>194</v>
      </c>
      <c r="B192" s="16" t="s">
        <v>215</v>
      </c>
      <c r="C192" s="67">
        <v>3</v>
      </c>
      <c r="D192" s="67">
        <v>1</v>
      </c>
      <c r="E192" s="67">
        <v>0</v>
      </c>
      <c r="F192" s="67">
        <v>1</v>
      </c>
      <c r="G192" s="67">
        <v>1</v>
      </c>
      <c r="H192" s="67">
        <v>0</v>
      </c>
      <c r="I192" s="67">
        <v>1</v>
      </c>
      <c r="J192" s="67">
        <v>1</v>
      </c>
      <c r="K192" s="145">
        <v>6897.92</v>
      </c>
      <c r="L192" s="77">
        <v>475499</v>
      </c>
      <c r="M192" s="77">
        <v>4756560.4746000003</v>
      </c>
      <c r="N192" s="78">
        <v>0.99439999999999995</v>
      </c>
      <c r="O192" s="79">
        <v>30921</v>
      </c>
      <c r="P192" s="80">
        <v>421658</v>
      </c>
      <c r="Q192" s="81">
        <v>7.3300000000000004E-2</v>
      </c>
      <c r="R192" s="82">
        <v>402106</v>
      </c>
      <c r="S192" s="83">
        <v>567059</v>
      </c>
      <c r="T192" s="84">
        <v>0.70909999999999995</v>
      </c>
      <c r="U192" s="149">
        <v>19994.82</v>
      </c>
      <c r="V192" s="150">
        <v>3947.08</v>
      </c>
      <c r="W192" s="85">
        <v>1</v>
      </c>
      <c r="X192" s="62"/>
    </row>
    <row r="193" spans="1:24" x14ac:dyDescent="0.2">
      <c r="A193" s="63">
        <v>195</v>
      </c>
      <c r="B193" s="16" t="s">
        <v>216</v>
      </c>
      <c r="C193" s="67">
        <v>1</v>
      </c>
      <c r="D193" s="67">
        <v>0</v>
      </c>
      <c r="E193" s="67">
        <v>0</v>
      </c>
      <c r="F193" s="67">
        <v>0</v>
      </c>
      <c r="G193" s="67">
        <v>0</v>
      </c>
      <c r="H193" s="67">
        <v>1</v>
      </c>
      <c r="I193" s="67">
        <v>0</v>
      </c>
      <c r="J193" s="67">
        <v>1</v>
      </c>
      <c r="K193" s="145">
        <v>-310.47000000000003</v>
      </c>
      <c r="L193" s="77">
        <v>3932</v>
      </c>
      <c r="M193" s="77">
        <v>-19467.938999999998</v>
      </c>
      <c r="N193" s="78">
        <v>0.22500000000000001</v>
      </c>
      <c r="O193" s="79">
        <v>560</v>
      </c>
      <c r="P193" s="80">
        <v>4011</v>
      </c>
      <c r="Q193" s="81">
        <v>0.1396</v>
      </c>
      <c r="R193" s="82">
        <v>3535</v>
      </c>
      <c r="S193" s="83">
        <v>11104</v>
      </c>
      <c r="T193" s="84">
        <v>0.31840000000000002</v>
      </c>
      <c r="U193" s="149">
        <v>9799.2999999999993</v>
      </c>
      <c r="V193" s="150">
        <v>3947.08</v>
      </c>
      <c r="W193" s="85">
        <v>1</v>
      </c>
      <c r="X193" s="62"/>
    </row>
    <row r="194" spans="1:24" x14ac:dyDescent="0.2">
      <c r="A194" s="63">
        <v>196</v>
      </c>
      <c r="B194" s="16" t="s">
        <v>217</v>
      </c>
      <c r="C194" s="67">
        <v>3</v>
      </c>
      <c r="D194" s="67">
        <v>1</v>
      </c>
      <c r="E194" s="67">
        <v>1</v>
      </c>
      <c r="F194" s="67">
        <v>1</v>
      </c>
      <c r="G194" s="67">
        <v>1</v>
      </c>
      <c r="H194" s="67">
        <v>1</v>
      </c>
      <c r="I194" s="67">
        <v>1</v>
      </c>
      <c r="J194" s="67">
        <v>1</v>
      </c>
      <c r="K194" s="145">
        <v>2205.85</v>
      </c>
      <c r="L194" s="77">
        <v>101339</v>
      </c>
      <c r="M194" s="77">
        <v>702204.46860000002</v>
      </c>
      <c r="N194" s="78">
        <v>0.81669999999999998</v>
      </c>
      <c r="O194" s="79">
        <v>14130</v>
      </c>
      <c r="P194" s="80">
        <v>103065</v>
      </c>
      <c r="Q194" s="81">
        <v>0.1371</v>
      </c>
      <c r="R194" s="82">
        <v>96604</v>
      </c>
      <c r="S194" s="83">
        <v>128013</v>
      </c>
      <c r="T194" s="84">
        <v>0.75460000000000005</v>
      </c>
      <c r="U194" s="149">
        <v>12464.55</v>
      </c>
      <c r="V194" s="150">
        <v>3947.08</v>
      </c>
      <c r="W194" s="85">
        <v>1</v>
      </c>
      <c r="X194" s="62"/>
    </row>
    <row r="195" spans="1:24" x14ac:dyDescent="0.2">
      <c r="A195" s="63">
        <v>197</v>
      </c>
      <c r="B195" s="16" t="s">
        <v>218</v>
      </c>
      <c r="C195" s="67">
        <v>3</v>
      </c>
      <c r="D195" s="67">
        <v>1</v>
      </c>
      <c r="E195" s="67">
        <v>1</v>
      </c>
      <c r="F195" s="67">
        <v>0</v>
      </c>
      <c r="G195" s="67">
        <v>1</v>
      </c>
      <c r="H195" s="67">
        <v>1</v>
      </c>
      <c r="I195" s="67">
        <v>0</v>
      </c>
      <c r="J195" s="67">
        <v>1</v>
      </c>
      <c r="K195" s="145">
        <v>3188.13</v>
      </c>
      <c r="L195" s="77">
        <v>159031</v>
      </c>
      <c r="M195" s="77">
        <v>1271386.5497999999</v>
      </c>
      <c r="N195" s="78">
        <v>0.87780000000000002</v>
      </c>
      <c r="O195" s="79">
        <v>23262</v>
      </c>
      <c r="P195" s="80">
        <v>124040</v>
      </c>
      <c r="Q195" s="81">
        <v>0.1875</v>
      </c>
      <c r="R195" s="82">
        <v>106514</v>
      </c>
      <c r="S195" s="83">
        <v>264355</v>
      </c>
      <c r="T195" s="84">
        <v>0.40289999999999998</v>
      </c>
      <c r="U195" s="149">
        <v>23464.78</v>
      </c>
      <c r="V195" s="150">
        <v>3947.08</v>
      </c>
      <c r="W195" s="85">
        <v>1</v>
      </c>
      <c r="X195" s="62"/>
    </row>
    <row r="196" spans="1:24" ht="25.5" x14ac:dyDescent="0.2">
      <c r="A196" s="63">
        <v>198</v>
      </c>
      <c r="B196" s="16" t="s">
        <v>219</v>
      </c>
      <c r="C196" s="67">
        <v>1</v>
      </c>
      <c r="D196" s="67">
        <v>0</v>
      </c>
      <c r="E196" s="67">
        <v>0</v>
      </c>
      <c r="F196" s="67">
        <v>0</v>
      </c>
      <c r="G196" s="67">
        <v>0</v>
      </c>
      <c r="H196" s="67">
        <v>0</v>
      </c>
      <c r="I196" s="67">
        <v>0</v>
      </c>
      <c r="J196" s="67">
        <v>1</v>
      </c>
      <c r="K196" s="145">
        <v>206.46</v>
      </c>
      <c r="L196" s="77">
        <v>446337</v>
      </c>
      <c r="M196" s="77">
        <v>137932.60740000001</v>
      </c>
      <c r="N196" s="78">
        <v>0.5111</v>
      </c>
      <c r="O196" s="79">
        <v>7716</v>
      </c>
      <c r="P196" s="80">
        <v>452312</v>
      </c>
      <c r="Q196" s="81">
        <v>1.7100000000000001E-2</v>
      </c>
      <c r="R196" s="82">
        <v>445475</v>
      </c>
      <c r="S196" s="83">
        <v>2047668</v>
      </c>
      <c r="T196" s="84">
        <v>0.21759999999999999</v>
      </c>
      <c r="U196" s="149">
        <v>4687.03</v>
      </c>
      <c r="V196" s="150">
        <v>3947.08</v>
      </c>
      <c r="W196" s="85">
        <v>1</v>
      </c>
      <c r="X196" s="62"/>
    </row>
    <row r="197" spans="1:24" ht="12.75" customHeight="1" x14ac:dyDescent="0.2">
      <c r="A197" s="63">
        <v>199</v>
      </c>
      <c r="B197" s="16" t="s">
        <v>220</v>
      </c>
      <c r="C197" s="67">
        <v>1</v>
      </c>
      <c r="D197" s="67">
        <v>0</v>
      </c>
      <c r="E197" s="67">
        <v>0</v>
      </c>
      <c r="F197" s="67">
        <v>0</v>
      </c>
      <c r="G197" s="67">
        <v>0</v>
      </c>
      <c r="H197" s="67">
        <v>1</v>
      </c>
      <c r="I197" s="67">
        <v>0</v>
      </c>
      <c r="J197" s="67">
        <v>1</v>
      </c>
      <c r="K197" s="145">
        <v>526.77</v>
      </c>
      <c r="L197" s="77">
        <v>350642</v>
      </c>
      <c r="M197" s="77">
        <v>311926.36</v>
      </c>
      <c r="N197" s="78">
        <v>0.65</v>
      </c>
      <c r="O197" s="79">
        <v>49346</v>
      </c>
      <c r="P197" s="80">
        <v>354780</v>
      </c>
      <c r="Q197" s="81">
        <v>0.1391</v>
      </c>
      <c r="R197" s="82">
        <v>310982</v>
      </c>
      <c r="S197" s="83">
        <v>1524793</v>
      </c>
      <c r="T197" s="84">
        <v>0.20399999999999999</v>
      </c>
      <c r="U197" s="149">
        <v>4990.28</v>
      </c>
      <c r="V197" s="150">
        <v>3947.08</v>
      </c>
      <c r="W197" s="85">
        <v>1</v>
      </c>
      <c r="X197" s="62"/>
    </row>
    <row r="198" spans="1:24" ht="12.75" customHeight="1" x14ac:dyDescent="0.2">
      <c r="A198" s="63">
        <v>200</v>
      </c>
      <c r="B198" s="16" t="s">
        <v>221</v>
      </c>
      <c r="C198" s="67">
        <v>1</v>
      </c>
      <c r="D198" s="67">
        <v>0</v>
      </c>
      <c r="E198" s="67">
        <v>0</v>
      </c>
      <c r="F198" s="67">
        <v>0</v>
      </c>
      <c r="G198" s="67">
        <v>0</v>
      </c>
      <c r="H198" s="67">
        <v>1</v>
      </c>
      <c r="I198" s="67">
        <v>0</v>
      </c>
      <c r="J198" s="67">
        <v>1</v>
      </c>
      <c r="K198" s="145">
        <v>1291.5999999999999</v>
      </c>
      <c r="L198" s="77">
        <v>54699</v>
      </c>
      <c r="M198" s="77">
        <v>302076.96860000002</v>
      </c>
      <c r="N198" s="78">
        <v>0.64439999999999997</v>
      </c>
      <c r="O198" s="79">
        <v>9670</v>
      </c>
      <c r="P198" s="80">
        <v>55257</v>
      </c>
      <c r="Q198" s="81">
        <v>0.17499999999999999</v>
      </c>
      <c r="R198" s="82">
        <v>48302</v>
      </c>
      <c r="S198" s="83">
        <v>191407</v>
      </c>
      <c r="T198" s="84">
        <v>0.25240000000000001</v>
      </c>
      <c r="U198" s="149">
        <v>9004.2099999999991</v>
      </c>
      <c r="V198" s="150">
        <v>3947.08</v>
      </c>
      <c r="W198" s="85">
        <v>1</v>
      </c>
      <c r="X198" s="62"/>
    </row>
    <row r="199" spans="1:24" x14ac:dyDescent="0.2">
      <c r="A199" s="63">
        <v>201</v>
      </c>
      <c r="B199" s="16" t="s">
        <v>222</v>
      </c>
      <c r="C199" s="67">
        <v>1</v>
      </c>
      <c r="D199" s="67">
        <v>0</v>
      </c>
      <c r="E199" s="67">
        <v>0</v>
      </c>
      <c r="F199" s="67">
        <v>0</v>
      </c>
      <c r="G199" s="67">
        <v>0</v>
      </c>
      <c r="H199" s="67">
        <v>1</v>
      </c>
      <c r="I199" s="67">
        <v>0</v>
      </c>
      <c r="J199" s="67">
        <v>1</v>
      </c>
      <c r="K199" s="145">
        <v>344.26</v>
      </c>
      <c r="L199" s="77">
        <v>142451</v>
      </c>
      <c r="M199" s="77">
        <v>129932.6695</v>
      </c>
      <c r="N199" s="78">
        <v>0.5</v>
      </c>
      <c r="O199" s="79">
        <v>17033</v>
      </c>
      <c r="P199" s="80">
        <v>142406</v>
      </c>
      <c r="Q199" s="81">
        <v>0.1196</v>
      </c>
      <c r="R199" s="82">
        <v>126687</v>
      </c>
      <c r="S199" s="83">
        <v>755097</v>
      </c>
      <c r="T199" s="84">
        <v>0.1678</v>
      </c>
      <c r="U199" s="149">
        <v>7128.33</v>
      </c>
      <c r="V199" s="150">
        <v>3947.08</v>
      </c>
      <c r="W199" s="85">
        <v>1</v>
      </c>
      <c r="X199" s="62"/>
    </row>
    <row r="200" spans="1:24" ht="25.5" x14ac:dyDescent="0.2">
      <c r="A200" s="63">
        <v>202</v>
      </c>
      <c r="B200" s="16" t="s">
        <v>223</v>
      </c>
      <c r="C200" s="67">
        <v>1</v>
      </c>
      <c r="D200" s="67">
        <v>0</v>
      </c>
      <c r="E200" s="67">
        <v>0</v>
      </c>
      <c r="F200" s="67">
        <v>0</v>
      </c>
      <c r="G200" s="67">
        <v>0</v>
      </c>
      <c r="H200" s="67">
        <v>1</v>
      </c>
      <c r="I200" s="67">
        <v>0</v>
      </c>
      <c r="J200" s="67">
        <v>1</v>
      </c>
      <c r="K200" s="145">
        <v>484.84</v>
      </c>
      <c r="L200" s="77">
        <v>48044</v>
      </c>
      <c r="M200" s="77">
        <v>106272.40270000001</v>
      </c>
      <c r="N200" s="78">
        <v>0.46389999999999998</v>
      </c>
      <c r="O200" s="79">
        <v>8777</v>
      </c>
      <c r="P200" s="80">
        <v>50189</v>
      </c>
      <c r="Q200" s="81">
        <v>0.1749</v>
      </c>
      <c r="R200" s="82">
        <v>44447</v>
      </c>
      <c r="S200" s="83">
        <v>111585</v>
      </c>
      <c r="T200" s="84">
        <v>0.39829999999999999</v>
      </c>
      <c r="U200" s="149">
        <v>4398.2299999999996</v>
      </c>
      <c r="V200" s="150">
        <v>3947.08</v>
      </c>
      <c r="W200" s="85">
        <v>1</v>
      </c>
      <c r="X200" s="62"/>
    </row>
    <row r="201" spans="1:24" ht="12.75" customHeight="1" x14ac:dyDescent="0.2">
      <c r="A201" s="63">
        <v>203</v>
      </c>
      <c r="B201" s="16" t="s">
        <v>224</v>
      </c>
      <c r="C201" s="67">
        <v>1</v>
      </c>
      <c r="D201" s="67">
        <v>0</v>
      </c>
      <c r="E201" s="67">
        <v>0</v>
      </c>
      <c r="F201" s="67">
        <v>0</v>
      </c>
      <c r="G201" s="67">
        <v>0</v>
      </c>
      <c r="H201" s="67">
        <v>0</v>
      </c>
      <c r="I201" s="67">
        <v>1</v>
      </c>
      <c r="J201" s="67">
        <v>1</v>
      </c>
      <c r="K201" s="145">
        <v>5.0599999999999996</v>
      </c>
      <c r="L201" s="77">
        <v>4166441</v>
      </c>
      <c r="M201" s="77">
        <v>10329.9509</v>
      </c>
      <c r="N201" s="78">
        <v>0.2944</v>
      </c>
      <c r="O201" s="79">
        <v>67229</v>
      </c>
      <c r="P201" s="80">
        <v>4196184</v>
      </c>
      <c r="Q201" s="81">
        <v>1.6E-2</v>
      </c>
      <c r="R201" s="82">
        <v>4161785</v>
      </c>
      <c r="S201" s="83">
        <v>5476926</v>
      </c>
      <c r="T201" s="84">
        <v>0.75990000000000002</v>
      </c>
      <c r="U201" s="149">
        <v>5421.23</v>
      </c>
      <c r="V201" s="150">
        <v>3947.08</v>
      </c>
      <c r="W201" s="85">
        <v>1</v>
      </c>
      <c r="X201" s="62"/>
    </row>
    <row r="202" spans="1:24" ht="25.5" x14ac:dyDescent="0.2">
      <c r="A202" s="63">
        <v>204</v>
      </c>
      <c r="B202" s="16" t="s">
        <v>225</v>
      </c>
      <c r="C202" s="67">
        <v>1</v>
      </c>
      <c r="D202" s="67">
        <v>0</v>
      </c>
      <c r="E202" s="67">
        <v>0</v>
      </c>
      <c r="F202" s="67">
        <v>0</v>
      </c>
      <c r="G202" s="67">
        <v>0</v>
      </c>
      <c r="H202" s="67">
        <v>0</v>
      </c>
      <c r="I202" s="67">
        <v>1</v>
      </c>
      <c r="J202" s="67">
        <v>1</v>
      </c>
      <c r="K202" s="145">
        <v>125.7</v>
      </c>
      <c r="L202" s="77">
        <v>10190</v>
      </c>
      <c r="M202" s="77">
        <v>12688.8223</v>
      </c>
      <c r="N202" s="78">
        <v>0.29720000000000002</v>
      </c>
      <c r="O202" s="79">
        <v>87</v>
      </c>
      <c r="P202" s="80">
        <v>10404</v>
      </c>
      <c r="Q202" s="81">
        <v>8.3999999999999995E-3</v>
      </c>
      <c r="R202" s="82">
        <v>10345</v>
      </c>
      <c r="S202" s="83">
        <v>15118</v>
      </c>
      <c r="T202" s="84">
        <v>0.68430000000000002</v>
      </c>
      <c r="U202" s="149">
        <v>7540.92</v>
      </c>
      <c r="V202" s="150">
        <v>3947.08</v>
      </c>
      <c r="W202" s="85">
        <v>1</v>
      </c>
      <c r="X202" s="62"/>
    </row>
    <row r="203" spans="1:24" ht="12.75" customHeight="1" x14ac:dyDescent="0.2">
      <c r="A203" s="63">
        <v>205</v>
      </c>
      <c r="B203" s="16" t="s">
        <v>393</v>
      </c>
      <c r="C203" s="67">
        <v>1</v>
      </c>
      <c r="D203" s="67">
        <v>0</v>
      </c>
      <c r="E203" s="67">
        <v>0</v>
      </c>
      <c r="F203" s="67">
        <v>0</v>
      </c>
      <c r="G203" s="67">
        <v>0</v>
      </c>
      <c r="H203" s="67">
        <v>1</v>
      </c>
      <c r="I203" s="67">
        <v>1</v>
      </c>
      <c r="J203" s="67">
        <v>1</v>
      </c>
      <c r="K203" s="145">
        <v>170.08</v>
      </c>
      <c r="L203" s="77">
        <v>372065</v>
      </c>
      <c r="M203" s="77">
        <v>103744.9495</v>
      </c>
      <c r="N203" s="78">
        <v>0.45829999999999999</v>
      </c>
      <c r="O203" s="79">
        <v>54877</v>
      </c>
      <c r="P203" s="80">
        <v>379784</v>
      </c>
      <c r="Q203" s="81">
        <v>0.14449999999999999</v>
      </c>
      <c r="R203" s="82">
        <v>335097</v>
      </c>
      <c r="S203" s="83">
        <v>496156</v>
      </c>
      <c r="T203" s="84">
        <v>0.6754</v>
      </c>
      <c r="U203" s="149">
        <v>8447.8700000000008</v>
      </c>
      <c r="V203" s="150">
        <v>3947.08</v>
      </c>
      <c r="W203" s="85">
        <v>1</v>
      </c>
      <c r="X203" s="62"/>
    </row>
    <row r="204" spans="1:24" x14ac:dyDescent="0.2">
      <c r="A204" s="63">
        <v>206</v>
      </c>
      <c r="B204" s="16" t="s">
        <v>226</v>
      </c>
      <c r="C204" s="67">
        <v>1</v>
      </c>
      <c r="D204" s="67">
        <v>0</v>
      </c>
      <c r="E204" s="67">
        <v>0</v>
      </c>
      <c r="F204" s="67">
        <v>0</v>
      </c>
      <c r="G204" s="67">
        <v>0</v>
      </c>
      <c r="H204" s="67">
        <v>0</v>
      </c>
      <c r="I204" s="67">
        <v>1</v>
      </c>
      <c r="J204" s="67">
        <v>1</v>
      </c>
      <c r="K204" s="145">
        <v>246.18</v>
      </c>
      <c r="L204" s="77">
        <v>4506411</v>
      </c>
      <c r="M204" s="77">
        <v>522603.79070000001</v>
      </c>
      <c r="N204" s="78">
        <v>0.7389</v>
      </c>
      <c r="O204" s="79">
        <v>208348</v>
      </c>
      <c r="P204" s="80">
        <v>4468749</v>
      </c>
      <c r="Q204" s="81">
        <v>4.6600000000000003E-2</v>
      </c>
      <c r="R204" s="82">
        <v>4326643</v>
      </c>
      <c r="S204" s="83">
        <v>8138449</v>
      </c>
      <c r="T204" s="84">
        <v>0.53159999999999996</v>
      </c>
      <c r="U204" s="149">
        <v>6105.89</v>
      </c>
      <c r="V204" s="150">
        <v>3947.08</v>
      </c>
      <c r="W204" s="85">
        <v>1</v>
      </c>
      <c r="X204" s="62"/>
    </row>
    <row r="205" spans="1:24" x14ac:dyDescent="0.2">
      <c r="A205" s="63">
        <v>207</v>
      </c>
      <c r="B205" s="16" t="s">
        <v>227</v>
      </c>
      <c r="C205" s="67">
        <v>1</v>
      </c>
      <c r="D205" s="67">
        <v>0</v>
      </c>
      <c r="E205" s="67">
        <v>0</v>
      </c>
      <c r="F205" s="67">
        <v>0</v>
      </c>
      <c r="G205" s="67">
        <v>0</v>
      </c>
      <c r="H205" s="67">
        <v>1</v>
      </c>
      <c r="I205" s="67">
        <v>1</v>
      </c>
      <c r="J205" s="67">
        <v>1</v>
      </c>
      <c r="K205" s="145">
        <v>1564.97</v>
      </c>
      <c r="L205" s="77">
        <v>10831</v>
      </c>
      <c r="M205" s="77">
        <v>162866.7585</v>
      </c>
      <c r="N205" s="78">
        <v>0.53059999999999996</v>
      </c>
      <c r="O205" s="79">
        <v>2127</v>
      </c>
      <c r="P205" s="80">
        <v>11043</v>
      </c>
      <c r="Q205" s="81">
        <v>0.19259999999999999</v>
      </c>
      <c r="R205" s="82">
        <v>9383</v>
      </c>
      <c r="S205" s="83">
        <v>13875</v>
      </c>
      <c r="T205" s="84">
        <v>0.67630000000000001</v>
      </c>
      <c r="U205" s="149">
        <v>12840.95</v>
      </c>
      <c r="V205" s="150">
        <v>3947.08</v>
      </c>
      <c r="W205" s="85">
        <v>1</v>
      </c>
      <c r="X205" s="62"/>
    </row>
    <row r="206" spans="1:24" x14ac:dyDescent="0.2">
      <c r="A206" s="63">
        <v>208</v>
      </c>
      <c r="B206" s="16" t="s">
        <v>228</v>
      </c>
      <c r="C206" s="67">
        <v>1</v>
      </c>
      <c r="D206" s="67">
        <v>0</v>
      </c>
      <c r="E206" s="67">
        <v>0</v>
      </c>
      <c r="F206" s="67">
        <v>0</v>
      </c>
      <c r="G206" s="67">
        <v>0</v>
      </c>
      <c r="H206" s="67">
        <v>1</v>
      </c>
      <c r="I206" s="67">
        <v>0</v>
      </c>
      <c r="J206" s="67">
        <v>1</v>
      </c>
      <c r="K206" s="145">
        <v>-65.63</v>
      </c>
      <c r="L206" s="77">
        <v>155188</v>
      </c>
      <c r="M206" s="77">
        <v>-25855.648499999999</v>
      </c>
      <c r="N206" s="78">
        <v>0.21110000000000001</v>
      </c>
      <c r="O206" s="79">
        <v>95062</v>
      </c>
      <c r="P206" s="80">
        <v>156664</v>
      </c>
      <c r="Q206" s="81">
        <v>0.60680000000000001</v>
      </c>
      <c r="R206" s="82">
        <v>66228</v>
      </c>
      <c r="S206" s="83">
        <v>185516</v>
      </c>
      <c r="T206" s="84">
        <v>0.35699999999999998</v>
      </c>
      <c r="U206" s="149">
        <v>5690.51</v>
      </c>
      <c r="V206" s="150">
        <v>3947.08</v>
      </c>
      <c r="W206" s="85">
        <v>1</v>
      </c>
      <c r="X206" s="62"/>
    </row>
    <row r="207" spans="1:24" x14ac:dyDescent="0.2">
      <c r="A207" s="63">
        <v>209</v>
      </c>
      <c r="B207" s="16" t="s">
        <v>229</v>
      </c>
      <c r="C207" s="67">
        <v>1</v>
      </c>
      <c r="D207" s="67">
        <v>0</v>
      </c>
      <c r="E207" s="67">
        <v>0</v>
      </c>
      <c r="F207" s="67">
        <v>0</v>
      </c>
      <c r="G207" s="67">
        <v>0</v>
      </c>
      <c r="H207" s="67">
        <v>1</v>
      </c>
      <c r="I207" s="67">
        <v>1</v>
      </c>
      <c r="J207" s="67">
        <v>1</v>
      </c>
      <c r="K207" s="145">
        <v>261.38</v>
      </c>
      <c r="L207" s="77">
        <v>97393</v>
      </c>
      <c r="M207" s="77">
        <v>81572.022100000002</v>
      </c>
      <c r="N207" s="78">
        <v>0.43890000000000001</v>
      </c>
      <c r="O207" s="79">
        <v>50901</v>
      </c>
      <c r="P207" s="80">
        <v>99232</v>
      </c>
      <c r="Q207" s="81">
        <v>0.51290000000000002</v>
      </c>
      <c r="R207" s="82">
        <v>50403</v>
      </c>
      <c r="S207" s="83">
        <v>99921</v>
      </c>
      <c r="T207" s="84">
        <v>0.50439999999999996</v>
      </c>
      <c r="U207" s="149">
        <v>8505.0400000000009</v>
      </c>
      <c r="V207" s="150">
        <v>3947.08</v>
      </c>
      <c r="W207" s="85">
        <v>1</v>
      </c>
      <c r="X207" s="62"/>
    </row>
    <row r="208" spans="1:24" x14ac:dyDescent="0.2">
      <c r="A208" s="63">
        <v>210</v>
      </c>
      <c r="B208" s="16" t="s">
        <v>230</v>
      </c>
      <c r="C208" s="67">
        <v>1</v>
      </c>
      <c r="D208" s="67">
        <v>0</v>
      </c>
      <c r="E208" s="67">
        <v>0</v>
      </c>
      <c r="F208" s="67">
        <v>0</v>
      </c>
      <c r="G208" s="67">
        <v>0</v>
      </c>
      <c r="H208" s="67">
        <v>1</v>
      </c>
      <c r="I208" s="67">
        <v>1</v>
      </c>
      <c r="J208" s="67">
        <v>1</v>
      </c>
      <c r="K208" s="145">
        <v>-132.86000000000001</v>
      </c>
      <c r="L208" s="77">
        <v>1897310</v>
      </c>
      <c r="M208" s="77">
        <v>-183004.67689999999</v>
      </c>
      <c r="N208" s="78">
        <v>7.4999999999999997E-2</v>
      </c>
      <c r="O208" s="79">
        <v>205063</v>
      </c>
      <c r="P208" s="80">
        <v>1914351</v>
      </c>
      <c r="Q208" s="81">
        <v>0.1071</v>
      </c>
      <c r="R208" s="82">
        <v>1793420</v>
      </c>
      <c r="S208" s="83">
        <v>2695352</v>
      </c>
      <c r="T208" s="84">
        <v>0.66539999999999999</v>
      </c>
      <c r="U208" s="149">
        <v>5816.41</v>
      </c>
      <c r="V208" s="150">
        <v>3947.08</v>
      </c>
      <c r="W208" s="85">
        <v>1</v>
      </c>
      <c r="X208" s="62"/>
    </row>
    <row r="209" spans="1:24" ht="25.5" x14ac:dyDescent="0.2">
      <c r="A209" s="63">
        <v>211</v>
      </c>
      <c r="B209" s="16" t="s">
        <v>231</v>
      </c>
      <c r="C209" s="67">
        <v>3</v>
      </c>
      <c r="D209" s="67">
        <v>1</v>
      </c>
      <c r="E209" s="67">
        <v>0</v>
      </c>
      <c r="F209" s="67">
        <v>1</v>
      </c>
      <c r="G209" s="67">
        <v>1</v>
      </c>
      <c r="H209" s="67">
        <v>0</v>
      </c>
      <c r="I209" s="67">
        <v>1</v>
      </c>
      <c r="J209" s="67">
        <v>1</v>
      </c>
      <c r="K209" s="145">
        <v>2712.19</v>
      </c>
      <c r="L209" s="77">
        <v>484763</v>
      </c>
      <c r="M209" s="77">
        <v>1888361.1025</v>
      </c>
      <c r="N209" s="78">
        <v>0.93889999999999996</v>
      </c>
      <c r="O209" s="79">
        <v>45980</v>
      </c>
      <c r="P209" s="80">
        <v>488240</v>
      </c>
      <c r="Q209" s="81">
        <v>9.4200000000000006E-2</v>
      </c>
      <c r="R209" s="82">
        <v>478201</v>
      </c>
      <c r="S209" s="83">
        <v>568503</v>
      </c>
      <c r="T209" s="84">
        <v>0.84119999999999995</v>
      </c>
      <c r="U209" s="149">
        <v>7053.68</v>
      </c>
      <c r="V209" s="150">
        <v>3947.08</v>
      </c>
      <c r="W209" s="85">
        <v>1</v>
      </c>
      <c r="X209" s="62"/>
    </row>
    <row r="210" spans="1:24" ht="12.75" customHeight="1" x14ac:dyDescent="0.2">
      <c r="A210" s="63">
        <v>212</v>
      </c>
      <c r="B210" s="16" t="s">
        <v>232</v>
      </c>
      <c r="C210" s="67">
        <v>1</v>
      </c>
      <c r="D210" s="67">
        <v>0</v>
      </c>
      <c r="E210" s="67">
        <v>0</v>
      </c>
      <c r="F210" s="67">
        <v>0</v>
      </c>
      <c r="G210" s="67">
        <v>0</v>
      </c>
      <c r="H210" s="67">
        <v>1</v>
      </c>
      <c r="I210" s="67">
        <v>1</v>
      </c>
      <c r="J210" s="67">
        <v>1</v>
      </c>
      <c r="K210" s="145">
        <v>1861.31</v>
      </c>
      <c r="L210" s="77">
        <v>31207</v>
      </c>
      <c r="M210" s="77">
        <v>328807.15480000002</v>
      </c>
      <c r="N210" s="78">
        <v>0.65559999999999996</v>
      </c>
      <c r="O210" s="79">
        <v>14538</v>
      </c>
      <c r="P210" s="80">
        <v>33351</v>
      </c>
      <c r="Q210" s="81">
        <v>0.43590000000000001</v>
      </c>
      <c r="R210" s="82">
        <v>20404</v>
      </c>
      <c r="S210" s="83">
        <v>32327</v>
      </c>
      <c r="T210" s="84">
        <v>0.63119999999999998</v>
      </c>
      <c r="U210" s="149">
        <v>16661.849999999999</v>
      </c>
      <c r="V210" s="150">
        <v>3947.08</v>
      </c>
      <c r="W210" s="85">
        <v>1</v>
      </c>
      <c r="X210" s="62"/>
    </row>
    <row r="211" spans="1:24" x14ac:dyDescent="0.2">
      <c r="A211" s="63">
        <v>213</v>
      </c>
      <c r="B211" s="16" t="s">
        <v>233</v>
      </c>
      <c r="C211" s="67">
        <v>3</v>
      </c>
      <c r="D211" s="67">
        <v>1</v>
      </c>
      <c r="E211" s="67">
        <v>1</v>
      </c>
      <c r="F211" s="67">
        <v>0</v>
      </c>
      <c r="G211" s="67">
        <v>1</v>
      </c>
      <c r="H211" s="67">
        <v>1</v>
      </c>
      <c r="I211" s="67">
        <v>0</v>
      </c>
      <c r="J211" s="67">
        <v>1</v>
      </c>
      <c r="K211" s="145">
        <v>2387.35</v>
      </c>
      <c r="L211" s="77">
        <v>174916</v>
      </c>
      <c r="M211" s="77">
        <v>998457.75749999995</v>
      </c>
      <c r="N211" s="78">
        <v>0.85829999999999995</v>
      </c>
      <c r="O211" s="79">
        <v>85992</v>
      </c>
      <c r="P211" s="80">
        <v>179616</v>
      </c>
      <c r="Q211" s="81">
        <v>0.4788</v>
      </c>
      <c r="R211" s="82">
        <v>102192</v>
      </c>
      <c r="S211" s="83">
        <v>237978</v>
      </c>
      <c r="T211" s="84">
        <v>0.4294</v>
      </c>
      <c r="U211" s="149">
        <v>15292.3</v>
      </c>
      <c r="V211" s="150">
        <v>3947.08</v>
      </c>
      <c r="W211" s="85">
        <v>1</v>
      </c>
      <c r="X211" s="62"/>
    </row>
    <row r="212" spans="1:24" x14ac:dyDescent="0.2">
      <c r="A212" s="63">
        <v>214</v>
      </c>
      <c r="B212" s="16" t="s">
        <v>234</v>
      </c>
      <c r="C212" s="67">
        <v>1</v>
      </c>
      <c r="D212" s="67">
        <v>0</v>
      </c>
      <c r="E212" s="67">
        <v>0</v>
      </c>
      <c r="F212" s="67">
        <v>0</v>
      </c>
      <c r="G212" s="67">
        <v>0</v>
      </c>
      <c r="H212" s="67">
        <v>0</v>
      </c>
      <c r="I212" s="67">
        <v>1</v>
      </c>
      <c r="J212" s="67">
        <v>1</v>
      </c>
      <c r="K212" s="145">
        <v>-155.32</v>
      </c>
      <c r="L212" s="77">
        <v>2004828</v>
      </c>
      <c r="M212" s="77">
        <v>-219919.79240000001</v>
      </c>
      <c r="N212" s="78">
        <v>5.28E-2</v>
      </c>
      <c r="O212" s="79">
        <v>163638</v>
      </c>
      <c r="P212" s="80">
        <v>2019374</v>
      </c>
      <c r="Q212" s="81">
        <v>8.1000000000000003E-2</v>
      </c>
      <c r="R212" s="82">
        <v>1922107</v>
      </c>
      <c r="S212" s="83">
        <v>2631352</v>
      </c>
      <c r="T212" s="84">
        <v>0.73050000000000004</v>
      </c>
      <c r="U212" s="149">
        <v>5995.85</v>
      </c>
      <c r="V212" s="150">
        <v>3947.08</v>
      </c>
      <c r="W212" s="85">
        <v>1</v>
      </c>
      <c r="X212" s="62"/>
    </row>
    <row r="213" spans="1:24" x14ac:dyDescent="0.2">
      <c r="A213" s="63">
        <v>215</v>
      </c>
      <c r="B213" s="16" t="s">
        <v>235</v>
      </c>
      <c r="C213" s="67">
        <v>1</v>
      </c>
      <c r="D213" s="67">
        <v>0</v>
      </c>
      <c r="E213" s="67">
        <v>0</v>
      </c>
      <c r="F213" s="67">
        <v>0</v>
      </c>
      <c r="G213" s="67">
        <v>0</v>
      </c>
      <c r="H213" s="67">
        <v>1</v>
      </c>
      <c r="I213" s="67">
        <v>0</v>
      </c>
      <c r="J213" s="67">
        <v>1</v>
      </c>
      <c r="K213" s="145">
        <v>244.55</v>
      </c>
      <c r="L213" s="77">
        <v>463128</v>
      </c>
      <c r="M213" s="77">
        <v>166426.33660000001</v>
      </c>
      <c r="N213" s="78">
        <v>0.5333</v>
      </c>
      <c r="O213" s="79">
        <v>87847</v>
      </c>
      <c r="P213" s="80">
        <v>465851</v>
      </c>
      <c r="Q213" s="81">
        <v>0.18859999999999999</v>
      </c>
      <c r="R213" s="82">
        <v>406086</v>
      </c>
      <c r="S213" s="83">
        <v>1025669</v>
      </c>
      <c r="T213" s="84">
        <v>0.39589999999999997</v>
      </c>
      <c r="U213" s="149">
        <v>6015.37</v>
      </c>
      <c r="V213" s="150">
        <v>3947.08</v>
      </c>
      <c r="W213" s="85">
        <v>1</v>
      </c>
      <c r="X213" s="62"/>
    </row>
    <row r="214" spans="1:24" x14ac:dyDescent="0.2">
      <c r="A214" s="63">
        <v>216</v>
      </c>
      <c r="B214" s="16" t="s">
        <v>236</v>
      </c>
      <c r="C214" s="67">
        <v>1</v>
      </c>
      <c r="D214" s="67">
        <v>0</v>
      </c>
      <c r="E214" s="67">
        <v>0</v>
      </c>
      <c r="F214" s="67">
        <v>0</v>
      </c>
      <c r="G214" s="67">
        <v>0</v>
      </c>
      <c r="H214" s="67">
        <v>0</v>
      </c>
      <c r="I214" s="67">
        <v>1</v>
      </c>
      <c r="J214" s="67">
        <v>1</v>
      </c>
      <c r="K214" s="145">
        <v>-314.74</v>
      </c>
      <c r="L214" s="77">
        <v>1449569</v>
      </c>
      <c r="M214" s="77">
        <v>-378946.26980000001</v>
      </c>
      <c r="N214" s="78">
        <v>1.67E-2</v>
      </c>
      <c r="O214" s="79">
        <v>68912</v>
      </c>
      <c r="P214" s="80">
        <v>1458494</v>
      </c>
      <c r="Q214" s="81">
        <v>4.7199999999999999E-2</v>
      </c>
      <c r="R214" s="82">
        <v>1413354</v>
      </c>
      <c r="S214" s="83">
        <v>2690050</v>
      </c>
      <c r="T214" s="84">
        <v>0.52539999999999998</v>
      </c>
      <c r="U214" s="149">
        <v>4545.26</v>
      </c>
      <c r="V214" s="150">
        <v>3947.08</v>
      </c>
      <c r="W214" s="85">
        <v>1</v>
      </c>
      <c r="X214" s="62"/>
    </row>
    <row r="215" spans="1:24" ht="25.5" x14ac:dyDescent="0.2">
      <c r="A215" s="63">
        <v>217</v>
      </c>
      <c r="B215" s="16" t="s">
        <v>237</v>
      </c>
      <c r="C215" s="67">
        <v>1</v>
      </c>
      <c r="D215" s="67">
        <v>0</v>
      </c>
      <c r="E215" s="67">
        <v>0</v>
      </c>
      <c r="F215" s="67">
        <v>0</v>
      </c>
      <c r="G215" s="67">
        <v>0</v>
      </c>
      <c r="H215" s="67">
        <v>1</v>
      </c>
      <c r="I215" s="67">
        <v>0</v>
      </c>
      <c r="J215" s="67">
        <v>1</v>
      </c>
      <c r="K215" s="145">
        <v>854.37</v>
      </c>
      <c r="L215" s="77">
        <v>80985</v>
      </c>
      <c r="M215" s="77">
        <v>243135.55739999999</v>
      </c>
      <c r="N215" s="78">
        <v>0.6</v>
      </c>
      <c r="O215" s="79">
        <v>12221</v>
      </c>
      <c r="P215" s="80">
        <v>81767</v>
      </c>
      <c r="Q215" s="81">
        <v>0.14949999999999999</v>
      </c>
      <c r="R215" s="82">
        <v>70509</v>
      </c>
      <c r="S215" s="83">
        <v>176249</v>
      </c>
      <c r="T215" s="84">
        <v>0.40010000000000001</v>
      </c>
      <c r="U215" s="149">
        <v>10643.75</v>
      </c>
      <c r="V215" s="150">
        <v>3947.08</v>
      </c>
      <c r="W215" s="85">
        <v>1</v>
      </c>
      <c r="X215" s="62"/>
    </row>
    <row r="216" spans="1:24" x14ac:dyDescent="0.2">
      <c r="A216" s="63">
        <v>218</v>
      </c>
      <c r="B216" s="16" t="s">
        <v>387</v>
      </c>
      <c r="C216" s="67">
        <v>3</v>
      </c>
      <c r="D216" s="67">
        <v>1</v>
      </c>
      <c r="E216" s="67">
        <v>1</v>
      </c>
      <c r="F216" s="67">
        <v>0</v>
      </c>
      <c r="G216" s="67">
        <v>1</v>
      </c>
      <c r="H216" s="67">
        <v>1</v>
      </c>
      <c r="I216" s="67">
        <v>0</v>
      </c>
      <c r="J216" s="67">
        <v>1</v>
      </c>
      <c r="K216" s="145">
        <v>4412.63</v>
      </c>
      <c r="L216" s="77">
        <v>19409</v>
      </c>
      <c r="M216" s="77">
        <v>614757.3075</v>
      </c>
      <c r="N216" s="78">
        <v>0.78059999999999996</v>
      </c>
      <c r="O216" s="79">
        <v>8736</v>
      </c>
      <c r="P216" s="80">
        <v>18980</v>
      </c>
      <c r="Q216" s="81">
        <v>0.46029999999999999</v>
      </c>
      <c r="R216" s="82">
        <v>10688</v>
      </c>
      <c r="S216" s="83">
        <v>26270</v>
      </c>
      <c r="T216" s="84">
        <v>0.40689999999999998</v>
      </c>
      <c r="U216" s="149">
        <v>26739.67</v>
      </c>
      <c r="V216" s="150">
        <v>3947.08</v>
      </c>
      <c r="W216" s="85">
        <v>1</v>
      </c>
      <c r="X216" s="62"/>
    </row>
    <row r="217" spans="1:24" x14ac:dyDescent="0.2">
      <c r="A217" s="63">
        <v>219</v>
      </c>
      <c r="B217" s="16" t="s">
        <v>238</v>
      </c>
      <c r="C217" s="67">
        <v>1</v>
      </c>
      <c r="D217" s="67">
        <v>0</v>
      </c>
      <c r="E217" s="67">
        <v>0</v>
      </c>
      <c r="F217" s="67">
        <v>0</v>
      </c>
      <c r="G217" s="67">
        <v>0</v>
      </c>
      <c r="H217" s="67">
        <v>0</v>
      </c>
      <c r="I217" s="67">
        <v>1</v>
      </c>
      <c r="J217" s="67">
        <v>1</v>
      </c>
      <c r="K217" s="145">
        <v>46.09</v>
      </c>
      <c r="L217" s="77">
        <v>139055</v>
      </c>
      <c r="M217" s="77">
        <v>17185.327600000001</v>
      </c>
      <c r="N217" s="78">
        <v>0.30559999999999998</v>
      </c>
      <c r="O217" s="79">
        <v>13103</v>
      </c>
      <c r="P217" s="80">
        <v>134195</v>
      </c>
      <c r="Q217" s="81">
        <v>9.7600000000000006E-2</v>
      </c>
      <c r="R217" s="82">
        <v>122896</v>
      </c>
      <c r="S217" s="83">
        <v>218144</v>
      </c>
      <c r="T217" s="84">
        <v>0.56340000000000001</v>
      </c>
      <c r="U217" s="149">
        <v>8355.83</v>
      </c>
      <c r="V217" s="150">
        <v>3947.08</v>
      </c>
      <c r="W217" s="85">
        <v>1</v>
      </c>
      <c r="X217" s="62"/>
    </row>
    <row r="218" spans="1:24" x14ac:dyDescent="0.2">
      <c r="A218" s="63">
        <v>220</v>
      </c>
      <c r="B218" s="16" t="s">
        <v>239</v>
      </c>
      <c r="C218" s="67">
        <v>3</v>
      </c>
      <c r="D218" s="67">
        <v>1</v>
      </c>
      <c r="E218" s="67">
        <v>1</v>
      </c>
      <c r="F218" s="67">
        <v>1</v>
      </c>
      <c r="G218" s="67">
        <v>1</v>
      </c>
      <c r="H218" s="67">
        <v>1</v>
      </c>
      <c r="I218" s="67">
        <v>1</v>
      </c>
      <c r="J218" s="67">
        <v>1</v>
      </c>
      <c r="K218" s="145">
        <v>1609.44</v>
      </c>
      <c r="L218" s="77">
        <v>269720</v>
      </c>
      <c r="M218" s="77">
        <v>835857.09470000002</v>
      </c>
      <c r="N218" s="78">
        <v>0.8306</v>
      </c>
      <c r="O218" s="79">
        <v>35352</v>
      </c>
      <c r="P218" s="80">
        <v>277530</v>
      </c>
      <c r="Q218" s="81">
        <v>0.12740000000000001</v>
      </c>
      <c r="R218" s="82">
        <v>266590</v>
      </c>
      <c r="S218" s="83">
        <v>317558</v>
      </c>
      <c r="T218" s="84">
        <v>0.83950000000000002</v>
      </c>
      <c r="U218" s="149">
        <v>11170.16</v>
      </c>
      <c r="V218" s="150">
        <v>3947.08</v>
      </c>
      <c r="W218" s="85">
        <v>1</v>
      </c>
      <c r="X218" s="62"/>
    </row>
    <row r="219" spans="1:24" x14ac:dyDescent="0.2">
      <c r="A219" s="63">
        <v>221</v>
      </c>
      <c r="B219" s="16" t="s">
        <v>384</v>
      </c>
      <c r="C219" s="67">
        <v>1</v>
      </c>
      <c r="D219" s="67">
        <v>0</v>
      </c>
      <c r="E219" s="67">
        <v>0</v>
      </c>
      <c r="F219" s="67">
        <v>0</v>
      </c>
      <c r="G219" s="67">
        <v>0</v>
      </c>
      <c r="H219" s="67">
        <v>0</v>
      </c>
      <c r="I219" s="67">
        <v>1</v>
      </c>
      <c r="J219" s="67">
        <v>1</v>
      </c>
      <c r="K219" s="145">
        <v>1428.57</v>
      </c>
      <c r="L219" s="77">
        <v>114444</v>
      </c>
      <c r="M219" s="77">
        <v>483279.05060000002</v>
      </c>
      <c r="N219" s="78">
        <v>0.72219999999999995</v>
      </c>
      <c r="O219" s="79">
        <v>6865</v>
      </c>
      <c r="P219" s="80">
        <v>117015</v>
      </c>
      <c r="Q219" s="81">
        <v>5.8700000000000002E-2</v>
      </c>
      <c r="R219" s="82">
        <v>111362</v>
      </c>
      <c r="S219" s="83">
        <v>155537</v>
      </c>
      <c r="T219" s="84">
        <v>0.71599999999999997</v>
      </c>
      <c r="U219" s="149">
        <v>10898.72</v>
      </c>
      <c r="V219" s="150">
        <v>3947.08</v>
      </c>
      <c r="W219" s="85">
        <v>1</v>
      </c>
      <c r="X219" s="62"/>
    </row>
    <row r="220" spans="1:24" x14ac:dyDescent="0.2">
      <c r="A220" s="63">
        <v>222</v>
      </c>
      <c r="B220" s="16" t="s">
        <v>385</v>
      </c>
      <c r="C220" s="67">
        <v>3</v>
      </c>
      <c r="D220" s="67">
        <v>1</v>
      </c>
      <c r="E220" s="67">
        <v>0</v>
      </c>
      <c r="F220" s="67">
        <v>1</v>
      </c>
      <c r="G220" s="67">
        <v>1</v>
      </c>
      <c r="H220" s="67">
        <v>0</v>
      </c>
      <c r="I220" s="67">
        <v>1</v>
      </c>
      <c r="J220" s="67">
        <v>1</v>
      </c>
      <c r="K220" s="145">
        <v>3003.25</v>
      </c>
      <c r="L220" s="77">
        <v>245612</v>
      </c>
      <c r="M220" s="77">
        <v>1488388.5197000001</v>
      </c>
      <c r="N220" s="78">
        <v>0.9</v>
      </c>
      <c r="O220" s="79">
        <v>1270</v>
      </c>
      <c r="P220" s="80">
        <v>248059</v>
      </c>
      <c r="Q220" s="81">
        <v>5.1000000000000004E-3</v>
      </c>
      <c r="R220" s="82">
        <v>247608</v>
      </c>
      <c r="S220" s="83">
        <v>308904</v>
      </c>
      <c r="T220" s="84">
        <v>0.80159999999999998</v>
      </c>
      <c r="U220" s="149">
        <v>9671.8700000000008</v>
      </c>
      <c r="V220" s="150">
        <v>3947.08</v>
      </c>
      <c r="W220" s="85">
        <v>1</v>
      </c>
      <c r="X220" s="62"/>
    </row>
    <row r="221" spans="1:24" x14ac:dyDescent="0.2">
      <c r="A221" s="63">
        <v>223</v>
      </c>
      <c r="B221" s="16" t="s">
        <v>240</v>
      </c>
      <c r="C221" s="67">
        <v>1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1</v>
      </c>
      <c r="J221" s="67">
        <v>1</v>
      </c>
      <c r="K221" s="145">
        <v>-256.77</v>
      </c>
      <c r="L221" s="77">
        <v>3365625</v>
      </c>
      <c r="M221" s="77">
        <v>-471063.78399999999</v>
      </c>
      <c r="N221" s="78">
        <v>1.3899999999999999E-2</v>
      </c>
      <c r="O221" s="79">
        <v>18215</v>
      </c>
      <c r="P221" s="80">
        <v>3384048</v>
      </c>
      <c r="Q221" s="81">
        <v>5.4000000000000003E-3</v>
      </c>
      <c r="R221" s="82">
        <v>3374344</v>
      </c>
      <c r="S221" s="83">
        <v>4322430</v>
      </c>
      <c r="T221" s="84">
        <v>0.78069999999999995</v>
      </c>
      <c r="U221" s="149">
        <v>5458.91</v>
      </c>
      <c r="V221" s="150">
        <v>3947.08</v>
      </c>
      <c r="W221" s="85">
        <v>1</v>
      </c>
      <c r="X221" s="62"/>
    </row>
    <row r="222" spans="1:24" x14ac:dyDescent="0.2">
      <c r="A222" s="63">
        <v>224</v>
      </c>
      <c r="B222" s="16" t="s">
        <v>241</v>
      </c>
      <c r="C222" s="67">
        <v>1</v>
      </c>
      <c r="D222" s="67">
        <v>0</v>
      </c>
      <c r="E222" s="67">
        <v>0</v>
      </c>
      <c r="F222" s="67">
        <v>0</v>
      </c>
      <c r="G222" s="67">
        <v>0</v>
      </c>
      <c r="H222" s="67">
        <v>1</v>
      </c>
      <c r="I222" s="67">
        <v>1</v>
      </c>
      <c r="J222" s="67">
        <v>1</v>
      </c>
      <c r="K222" s="145">
        <v>-163.61000000000001</v>
      </c>
      <c r="L222" s="77">
        <v>462386</v>
      </c>
      <c r="M222" s="77">
        <v>-111252.3624</v>
      </c>
      <c r="N222" s="78">
        <v>0.1056</v>
      </c>
      <c r="O222" s="79">
        <v>130206</v>
      </c>
      <c r="P222" s="80">
        <v>467536</v>
      </c>
      <c r="Q222" s="81">
        <v>0.27850000000000003</v>
      </c>
      <c r="R222" s="82">
        <v>350238</v>
      </c>
      <c r="S222" s="83">
        <v>516191</v>
      </c>
      <c r="T222" s="84">
        <v>0.67849999999999999</v>
      </c>
      <c r="U222" s="149">
        <v>6793.93</v>
      </c>
      <c r="V222" s="150">
        <v>3947.08</v>
      </c>
      <c r="W222" s="85">
        <v>1</v>
      </c>
      <c r="X222" s="62"/>
    </row>
    <row r="223" spans="1:24" ht="25.5" x14ac:dyDescent="0.2">
      <c r="A223" s="63">
        <v>225</v>
      </c>
      <c r="B223" s="16" t="s">
        <v>389</v>
      </c>
      <c r="C223" s="67">
        <v>1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1</v>
      </c>
      <c r="J223" s="67">
        <v>1</v>
      </c>
      <c r="K223" s="145">
        <v>-26.24</v>
      </c>
      <c r="L223" s="77">
        <v>1561453</v>
      </c>
      <c r="M223" s="77">
        <v>-32789.4663</v>
      </c>
      <c r="N223" s="78">
        <v>0.19439999999999999</v>
      </c>
      <c r="O223" s="79">
        <v>63138</v>
      </c>
      <c r="P223" s="80">
        <v>1580496</v>
      </c>
      <c r="Q223" s="81">
        <v>3.9899999999999998E-2</v>
      </c>
      <c r="R223" s="82">
        <v>1540912</v>
      </c>
      <c r="S223" s="83">
        <v>1926762</v>
      </c>
      <c r="T223" s="84">
        <v>0.79969999999999997</v>
      </c>
      <c r="U223" s="149">
        <v>5824.49</v>
      </c>
      <c r="V223" s="150">
        <v>3947.08</v>
      </c>
      <c r="W223" s="85">
        <v>1</v>
      </c>
      <c r="X223" s="62"/>
    </row>
    <row r="224" spans="1:24" x14ac:dyDescent="0.2">
      <c r="A224" s="63">
        <v>226</v>
      </c>
      <c r="B224" s="16" t="s">
        <v>242</v>
      </c>
      <c r="C224" s="67">
        <v>1</v>
      </c>
      <c r="D224" s="67">
        <v>0</v>
      </c>
      <c r="E224" s="67">
        <v>0</v>
      </c>
      <c r="F224" s="67">
        <v>0</v>
      </c>
      <c r="G224" s="67">
        <v>0</v>
      </c>
      <c r="H224" s="67">
        <v>1</v>
      </c>
      <c r="I224" s="67">
        <v>1</v>
      </c>
      <c r="J224" s="67">
        <v>1</v>
      </c>
      <c r="K224" s="145">
        <v>1262.1099999999999</v>
      </c>
      <c r="L224" s="77">
        <v>117082</v>
      </c>
      <c r="M224" s="77">
        <v>431861.03080000001</v>
      </c>
      <c r="N224" s="78">
        <v>0.69720000000000004</v>
      </c>
      <c r="O224" s="79">
        <v>35517</v>
      </c>
      <c r="P224" s="80">
        <v>119293</v>
      </c>
      <c r="Q224" s="81">
        <v>0.29770000000000002</v>
      </c>
      <c r="R224" s="82">
        <v>90160</v>
      </c>
      <c r="S224" s="83">
        <v>135049</v>
      </c>
      <c r="T224" s="84">
        <v>0.66759999999999997</v>
      </c>
      <c r="U224" s="149">
        <v>11672.81</v>
      </c>
      <c r="V224" s="150">
        <v>3947.08</v>
      </c>
      <c r="W224" s="85">
        <v>1</v>
      </c>
      <c r="X224" s="62"/>
    </row>
    <row r="225" spans="1:24" ht="12.75" customHeight="1" x14ac:dyDescent="0.2">
      <c r="A225" s="63">
        <v>227</v>
      </c>
      <c r="B225" s="16" t="s">
        <v>243</v>
      </c>
      <c r="C225" s="67">
        <v>1</v>
      </c>
      <c r="D225" s="67">
        <v>0</v>
      </c>
      <c r="E225" s="67">
        <v>0</v>
      </c>
      <c r="F225" s="67">
        <v>0</v>
      </c>
      <c r="G225" s="67">
        <v>0</v>
      </c>
      <c r="H225" s="67">
        <v>1</v>
      </c>
      <c r="I225" s="67">
        <v>1</v>
      </c>
      <c r="J225" s="67">
        <v>1</v>
      </c>
      <c r="K225" s="145">
        <v>748.93</v>
      </c>
      <c r="L225" s="77">
        <v>462604</v>
      </c>
      <c r="M225" s="77">
        <v>509385.8236</v>
      </c>
      <c r="N225" s="78">
        <v>0.73329999999999995</v>
      </c>
      <c r="O225" s="79">
        <v>53000</v>
      </c>
      <c r="P225" s="80">
        <v>467903</v>
      </c>
      <c r="Q225" s="81">
        <v>0.1133</v>
      </c>
      <c r="R225" s="82">
        <v>434246</v>
      </c>
      <c r="S225" s="83">
        <v>550713</v>
      </c>
      <c r="T225" s="84">
        <v>0.78849999999999998</v>
      </c>
      <c r="U225" s="149">
        <v>9001.7800000000007</v>
      </c>
      <c r="V225" s="150">
        <v>3947.08</v>
      </c>
      <c r="W225" s="85">
        <v>1</v>
      </c>
      <c r="X225" s="62"/>
    </row>
    <row r="226" spans="1:24" x14ac:dyDescent="0.2">
      <c r="A226" s="63">
        <v>228</v>
      </c>
      <c r="B226" s="16" t="s">
        <v>244</v>
      </c>
      <c r="C226" s="67">
        <v>1</v>
      </c>
      <c r="D226" s="67">
        <v>0</v>
      </c>
      <c r="E226" s="67">
        <v>0</v>
      </c>
      <c r="F226" s="67">
        <v>0</v>
      </c>
      <c r="G226" s="67">
        <v>0</v>
      </c>
      <c r="H226" s="67">
        <v>0</v>
      </c>
      <c r="I226" s="67">
        <v>1</v>
      </c>
      <c r="J226" s="67">
        <v>1</v>
      </c>
      <c r="K226" s="145">
        <v>308.97000000000003</v>
      </c>
      <c r="L226" s="77">
        <v>152663</v>
      </c>
      <c r="M226" s="77">
        <v>120722.4323</v>
      </c>
      <c r="N226" s="78">
        <v>0.48330000000000001</v>
      </c>
      <c r="O226" s="79">
        <v>4822</v>
      </c>
      <c r="P226" s="80">
        <v>153340</v>
      </c>
      <c r="Q226" s="81">
        <v>3.1399999999999997E-2</v>
      </c>
      <c r="R226" s="82">
        <v>150429</v>
      </c>
      <c r="S226" s="83">
        <v>224205</v>
      </c>
      <c r="T226" s="84">
        <v>0.67090000000000005</v>
      </c>
      <c r="U226" s="149">
        <v>4698.16</v>
      </c>
      <c r="V226" s="150">
        <v>3947.08</v>
      </c>
      <c r="W226" s="85">
        <v>1</v>
      </c>
      <c r="X226" s="62"/>
    </row>
    <row r="227" spans="1:24" x14ac:dyDescent="0.2">
      <c r="A227" s="63">
        <v>229</v>
      </c>
      <c r="B227" s="16" t="s">
        <v>245</v>
      </c>
      <c r="C227" s="67">
        <v>1</v>
      </c>
      <c r="D227" s="67">
        <v>0</v>
      </c>
      <c r="E227" s="67">
        <v>0</v>
      </c>
      <c r="F227" s="67">
        <v>0</v>
      </c>
      <c r="G227" s="67">
        <v>0</v>
      </c>
      <c r="H227" s="67">
        <v>0</v>
      </c>
      <c r="I227" s="67">
        <v>0</v>
      </c>
      <c r="J227" s="67">
        <v>1</v>
      </c>
      <c r="K227" s="145">
        <v>305.98</v>
      </c>
      <c r="L227" s="77">
        <v>1506242</v>
      </c>
      <c r="M227" s="77">
        <v>375529.7671</v>
      </c>
      <c r="N227" s="78">
        <v>0.6694</v>
      </c>
      <c r="O227" s="79">
        <v>128366</v>
      </c>
      <c r="P227" s="80">
        <v>1521880</v>
      </c>
      <c r="Q227" s="81">
        <v>8.43E-2</v>
      </c>
      <c r="R227" s="82">
        <v>1411474</v>
      </c>
      <c r="S227" s="83">
        <v>6960873</v>
      </c>
      <c r="T227" s="84">
        <v>0.20280000000000001</v>
      </c>
      <c r="U227" s="149">
        <v>4104.26</v>
      </c>
      <c r="V227" s="150">
        <v>3947.08</v>
      </c>
      <c r="W227" s="85">
        <v>1</v>
      </c>
      <c r="X227" s="62"/>
    </row>
    <row r="228" spans="1:24" x14ac:dyDescent="0.2">
      <c r="A228" s="63">
        <v>230</v>
      </c>
      <c r="B228" s="16" t="s">
        <v>246</v>
      </c>
      <c r="C228" s="67">
        <v>1</v>
      </c>
      <c r="D228" s="67">
        <v>0</v>
      </c>
      <c r="E228" s="67">
        <v>0</v>
      </c>
      <c r="F228" s="67">
        <v>0</v>
      </c>
      <c r="G228" s="67">
        <v>0</v>
      </c>
      <c r="H228" s="67">
        <v>1</v>
      </c>
      <c r="I228" s="67">
        <v>0</v>
      </c>
      <c r="J228" s="67">
        <v>1</v>
      </c>
      <c r="K228" s="145">
        <v>2050.9899999999998</v>
      </c>
      <c r="L228" s="77">
        <v>9528</v>
      </c>
      <c r="M228" s="77">
        <v>200202.4008</v>
      </c>
      <c r="N228" s="78">
        <v>0.57220000000000004</v>
      </c>
      <c r="O228" s="79">
        <v>8393</v>
      </c>
      <c r="P228" s="80">
        <v>9609</v>
      </c>
      <c r="Q228" s="81">
        <v>0.87350000000000005</v>
      </c>
      <c r="R228" s="82">
        <v>1332</v>
      </c>
      <c r="S228" s="83">
        <v>27292</v>
      </c>
      <c r="T228" s="84">
        <v>4.8800000000000003E-2</v>
      </c>
      <c r="U228" s="149">
        <v>9756.84</v>
      </c>
      <c r="V228" s="150">
        <v>3947.08</v>
      </c>
      <c r="W228" s="85">
        <v>1</v>
      </c>
      <c r="X228" s="62"/>
    </row>
    <row r="229" spans="1:24" x14ac:dyDescent="0.2">
      <c r="A229" s="63">
        <v>231</v>
      </c>
      <c r="B229" s="16" t="s">
        <v>247</v>
      </c>
      <c r="C229" s="67">
        <v>3</v>
      </c>
      <c r="D229" s="67">
        <v>1</v>
      </c>
      <c r="E229" s="67">
        <v>1</v>
      </c>
      <c r="F229" s="67">
        <v>0</v>
      </c>
      <c r="G229" s="67">
        <v>1</v>
      </c>
      <c r="H229" s="67">
        <v>1</v>
      </c>
      <c r="I229" s="67">
        <v>0</v>
      </c>
      <c r="J229" s="67">
        <v>1</v>
      </c>
      <c r="K229" s="145">
        <v>1047.43</v>
      </c>
      <c r="L229" s="77">
        <v>700483</v>
      </c>
      <c r="M229" s="77">
        <v>876642.42940000002</v>
      </c>
      <c r="N229" s="78">
        <v>0.83889999999999998</v>
      </c>
      <c r="O229" s="79">
        <v>191300</v>
      </c>
      <c r="P229" s="80">
        <v>705161</v>
      </c>
      <c r="Q229" s="81">
        <v>0.27129999999999999</v>
      </c>
      <c r="R229" s="82">
        <v>566149</v>
      </c>
      <c r="S229" s="83">
        <v>2968323</v>
      </c>
      <c r="T229" s="84">
        <v>0.19070000000000001</v>
      </c>
      <c r="U229" s="149">
        <v>7903.58</v>
      </c>
      <c r="V229" s="150">
        <v>3947.08</v>
      </c>
      <c r="W229" s="85">
        <v>1</v>
      </c>
      <c r="X229" s="62"/>
    </row>
    <row r="230" spans="1:24" x14ac:dyDescent="0.2">
      <c r="A230" s="63">
        <v>232</v>
      </c>
      <c r="B230" s="16" t="s">
        <v>248</v>
      </c>
      <c r="C230" s="67">
        <v>1</v>
      </c>
      <c r="D230" s="67">
        <v>0</v>
      </c>
      <c r="E230" s="67">
        <v>0</v>
      </c>
      <c r="F230" s="67">
        <v>0</v>
      </c>
      <c r="G230" s="67">
        <v>0</v>
      </c>
      <c r="H230" s="67">
        <v>1</v>
      </c>
      <c r="I230" s="67">
        <v>1</v>
      </c>
      <c r="J230" s="67">
        <v>1</v>
      </c>
      <c r="K230" s="145">
        <v>1902.02</v>
      </c>
      <c r="L230" s="77">
        <v>19346</v>
      </c>
      <c r="M230" s="77">
        <v>264551.5722</v>
      </c>
      <c r="N230" s="78">
        <v>0.61670000000000003</v>
      </c>
      <c r="O230" s="79">
        <v>3417</v>
      </c>
      <c r="P230" s="80">
        <v>20270</v>
      </c>
      <c r="Q230" s="81">
        <v>0.1686</v>
      </c>
      <c r="R230" s="82">
        <v>19004</v>
      </c>
      <c r="S230" s="83">
        <v>27943</v>
      </c>
      <c r="T230" s="84">
        <v>0.68010000000000004</v>
      </c>
      <c r="U230" s="149">
        <v>10411.549999999999</v>
      </c>
      <c r="V230" s="150">
        <v>3947.08</v>
      </c>
      <c r="W230" s="85">
        <v>1</v>
      </c>
      <c r="X230" s="62"/>
    </row>
    <row r="231" spans="1:24" ht="25.5" x14ac:dyDescent="0.2">
      <c r="A231" s="63">
        <v>233</v>
      </c>
      <c r="B231" s="16" t="s">
        <v>249</v>
      </c>
      <c r="C231" s="67">
        <v>1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1</v>
      </c>
      <c r="K231" s="145">
        <v>434.93</v>
      </c>
      <c r="L231" s="77">
        <v>10958</v>
      </c>
      <c r="M231" s="77">
        <v>45527.294000000002</v>
      </c>
      <c r="N231" s="78">
        <v>0.38329999999999997</v>
      </c>
      <c r="O231" s="79">
        <v>313</v>
      </c>
      <c r="P231" s="80">
        <v>11198</v>
      </c>
      <c r="Q231" s="81">
        <v>2.8000000000000001E-2</v>
      </c>
      <c r="R231" s="82">
        <v>10978</v>
      </c>
      <c r="S231" s="83">
        <v>29770</v>
      </c>
      <c r="T231" s="84">
        <v>0.36880000000000002</v>
      </c>
      <c r="U231" s="149">
        <v>7150.42</v>
      </c>
      <c r="V231" s="150">
        <v>3947.08</v>
      </c>
      <c r="W231" s="85">
        <v>1</v>
      </c>
      <c r="X231" s="62"/>
    </row>
    <row r="232" spans="1:24" ht="12.75" customHeight="1" x14ac:dyDescent="0.2">
      <c r="A232" s="63">
        <v>234</v>
      </c>
      <c r="B232" s="16" t="s">
        <v>250</v>
      </c>
      <c r="C232" s="67">
        <v>1</v>
      </c>
      <c r="D232" s="67">
        <v>0</v>
      </c>
      <c r="E232" s="67">
        <v>0</v>
      </c>
      <c r="F232" s="67">
        <v>0</v>
      </c>
      <c r="G232" s="67">
        <v>0</v>
      </c>
      <c r="H232" s="67">
        <v>0</v>
      </c>
      <c r="I232" s="67">
        <v>0</v>
      </c>
      <c r="J232" s="67">
        <v>1</v>
      </c>
      <c r="K232" s="145">
        <v>309.44</v>
      </c>
      <c r="L232" s="77">
        <v>74585</v>
      </c>
      <c r="M232" s="77">
        <v>84509.656199999998</v>
      </c>
      <c r="N232" s="78">
        <v>0.44440000000000002</v>
      </c>
      <c r="O232" s="79">
        <v>6096</v>
      </c>
      <c r="P232" s="80">
        <v>74480</v>
      </c>
      <c r="Q232" s="81">
        <v>8.1799999999999998E-2</v>
      </c>
      <c r="R232" s="82">
        <v>68659</v>
      </c>
      <c r="S232" s="83">
        <v>184055</v>
      </c>
      <c r="T232" s="84">
        <v>0.373</v>
      </c>
      <c r="U232" s="149">
        <v>6189.44</v>
      </c>
      <c r="V232" s="150">
        <v>3947.08</v>
      </c>
      <c r="W232" s="85">
        <v>1</v>
      </c>
      <c r="X232" s="62"/>
    </row>
    <row r="233" spans="1:24" ht="12.75" customHeight="1" x14ac:dyDescent="0.2">
      <c r="A233" s="63">
        <v>235</v>
      </c>
      <c r="B233" s="16" t="s">
        <v>251</v>
      </c>
      <c r="C233" s="67">
        <v>3</v>
      </c>
      <c r="D233" s="67">
        <v>1</v>
      </c>
      <c r="E233" s="67">
        <v>0</v>
      </c>
      <c r="F233" s="67">
        <v>1</v>
      </c>
      <c r="G233" s="67">
        <v>1</v>
      </c>
      <c r="H233" s="67">
        <v>0</v>
      </c>
      <c r="I233" s="67">
        <v>1</v>
      </c>
      <c r="J233" s="67">
        <v>1</v>
      </c>
      <c r="K233" s="145">
        <v>762.19</v>
      </c>
      <c r="L233" s="77">
        <v>1341246</v>
      </c>
      <c r="M233" s="77">
        <v>882712.35389999999</v>
      </c>
      <c r="N233" s="78">
        <v>0.8417</v>
      </c>
      <c r="O233" s="79">
        <v>19759</v>
      </c>
      <c r="P233" s="80">
        <v>1352366</v>
      </c>
      <c r="Q233" s="81">
        <v>1.46E-2</v>
      </c>
      <c r="R233" s="82">
        <v>1350279</v>
      </c>
      <c r="S233" s="83">
        <v>1837769</v>
      </c>
      <c r="T233" s="84">
        <v>0.73470000000000002</v>
      </c>
      <c r="U233" s="149">
        <v>5169.53</v>
      </c>
      <c r="V233" s="150">
        <v>3947.08</v>
      </c>
      <c r="W233" s="85">
        <v>1</v>
      </c>
      <c r="X233" s="62"/>
    </row>
    <row r="234" spans="1:24" ht="25.5" x14ac:dyDescent="0.2">
      <c r="A234" s="63">
        <v>236</v>
      </c>
      <c r="B234" s="16" t="s">
        <v>252</v>
      </c>
      <c r="C234" s="67">
        <v>1</v>
      </c>
      <c r="D234" s="67">
        <v>0</v>
      </c>
      <c r="E234" s="67">
        <v>0</v>
      </c>
      <c r="F234" s="67">
        <v>0</v>
      </c>
      <c r="G234" s="67">
        <v>0</v>
      </c>
      <c r="H234" s="67">
        <v>1</v>
      </c>
      <c r="I234" s="67">
        <v>0</v>
      </c>
      <c r="J234" s="67">
        <v>1</v>
      </c>
      <c r="K234" s="145">
        <v>520.62</v>
      </c>
      <c r="L234" s="77">
        <v>17351</v>
      </c>
      <c r="M234" s="77">
        <v>68577.662100000001</v>
      </c>
      <c r="N234" s="78">
        <v>0.42499999999999999</v>
      </c>
      <c r="O234" s="79">
        <v>1953</v>
      </c>
      <c r="P234" s="80">
        <v>17472</v>
      </c>
      <c r="Q234" s="81">
        <v>0.1118</v>
      </c>
      <c r="R234" s="82">
        <v>15980</v>
      </c>
      <c r="S234" s="83">
        <v>36262</v>
      </c>
      <c r="T234" s="84">
        <v>0.44069999999999998</v>
      </c>
      <c r="U234" s="149">
        <v>6556.74</v>
      </c>
      <c r="V234" s="150">
        <v>3947.08</v>
      </c>
      <c r="W234" s="85">
        <v>1</v>
      </c>
      <c r="X234" s="62"/>
    </row>
    <row r="235" spans="1:24" ht="12.75" customHeight="1" x14ac:dyDescent="0.2">
      <c r="A235" s="63">
        <v>237</v>
      </c>
      <c r="B235" s="16" t="s">
        <v>253</v>
      </c>
      <c r="C235" s="67">
        <v>1</v>
      </c>
      <c r="D235" s="67">
        <v>0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67">
        <v>1</v>
      </c>
      <c r="K235" s="145">
        <v>132.91999999999999</v>
      </c>
      <c r="L235" s="77">
        <v>419864</v>
      </c>
      <c r="M235" s="77">
        <v>86125.251199999999</v>
      </c>
      <c r="N235" s="78">
        <v>0.44719999999999999</v>
      </c>
      <c r="O235" s="79">
        <v>11535</v>
      </c>
      <c r="P235" s="80">
        <v>423908</v>
      </c>
      <c r="Q235" s="81">
        <v>2.7199999999999998E-2</v>
      </c>
      <c r="R235" s="82">
        <v>415747</v>
      </c>
      <c r="S235" s="83">
        <v>1364110</v>
      </c>
      <c r="T235" s="84">
        <v>0.30480000000000002</v>
      </c>
      <c r="U235" s="149">
        <v>5096.8</v>
      </c>
      <c r="V235" s="150">
        <v>3947.08</v>
      </c>
      <c r="W235" s="85">
        <v>1</v>
      </c>
      <c r="X235" s="62"/>
    </row>
    <row r="236" spans="1:24" ht="25.5" x14ac:dyDescent="0.2">
      <c r="A236" s="63">
        <v>238</v>
      </c>
      <c r="B236" s="16" t="s">
        <v>254</v>
      </c>
      <c r="C236" s="67">
        <v>1</v>
      </c>
      <c r="D236" s="67">
        <v>0</v>
      </c>
      <c r="E236" s="67">
        <v>0</v>
      </c>
      <c r="F236" s="67">
        <v>0</v>
      </c>
      <c r="G236" s="67">
        <v>0</v>
      </c>
      <c r="H236" s="67">
        <v>0</v>
      </c>
      <c r="I236" s="67">
        <v>0</v>
      </c>
      <c r="J236" s="67">
        <v>1</v>
      </c>
      <c r="K236" s="145">
        <v>-363.06</v>
      </c>
      <c r="L236" s="77">
        <v>699356</v>
      </c>
      <c r="M236" s="77">
        <v>-303616.6532</v>
      </c>
      <c r="N236" s="78">
        <v>2.7799999999999998E-2</v>
      </c>
      <c r="O236" s="79">
        <v>14477</v>
      </c>
      <c r="P236" s="80">
        <v>703802</v>
      </c>
      <c r="Q236" s="81">
        <v>2.06E-2</v>
      </c>
      <c r="R236" s="82">
        <v>692763</v>
      </c>
      <c r="S236" s="83">
        <v>1760311</v>
      </c>
      <c r="T236" s="84">
        <v>0.39350000000000002</v>
      </c>
      <c r="U236" s="149">
        <v>5282.4</v>
      </c>
      <c r="V236" s="150">
        <v>3947.08</v>
      </c>
      <c r="W236" s="85">
        <v>1</v>
      </c>
      <c r="X236" s="62"/>
    </row>
    <row r="237" spans="1:24" ht="12.75" customHeight="1" x14ac:dyDescent="0.2">
      <c r="A237" s="63">
        <v>239</v>
      </c>
      <c r="B237" s="16" t="s">
        <v>255</v>
      </c>
      <c r="C237" s="67">
        <v>1</v>
      </c>
      <c r="D237" s="67">
        <v>0</v>
      </c>
      <c r="E237" s="67">
        <v>0</v>
      </c>
      <c r="F237" s="67">
        <v>0</v>
      </c>
      <c r="G237" s="67">
        <v>0</v>
      </c>
      <c r="H237" s="67">
        <v>1</v>
      </c>
      <c r="I237" s="67">
        <v>0</v>
      </c>
      <c r="J237" s="67">
        <v>1</v>
      </c>
      <c r="K237" s="145">
        <v>2270.9</v>
      </c>
      <c r="L237" s="77">
        <v>5128</v>
      </c>
      <c r="M237" s="77">
        <v>162617.91829999999</v>
      </c>
      <c r="N237" s="78">
        <v>0.52780000000000005</v>
      </c>
      <c r="O237" s="79">
        <v>2179</v>
      </c>
      <c r="P237" s="80">
        <v>5257</v>
      </c>
      <c r="Q237" s="81">
        <v>0.41449999999999998</v>
      </c>
      <c r="R237" s="82">
        <v>3463</v>
      </c>
      <c r="S237" s="83">
        <v>15424</v>
      </c>
      <c r="T237" s="84">
        <v>0.22450000000000001</v>
      </c>
      <c r="U237" s="149">
        <v>19531.32</v>
      </c>
      <c r="V237" s="150">
        <v>3947.08</v>
      </c>
      <c r="W237" s="85">
        <v>1</v>
      </c>
      <c r="X237" s="62"/>
    </row>
    <row r="238" spans="1:24" x14ac:dyDescent="0.2">
      <c r="A238" s="63">
        <v>240</v>
      </c>
      <c r="B238" s="16" t="s">
        <v>256</v>
      </c>
      <c r="C238" s="67">
        <v>1</v>
      </c>
      <c r="D238" s="67">
        <v>0</v>
      </c>
      <c r="E238" s="67">
        <v>0</v>
      </c>
      <c r="F238" s="67">
        <v>0</v>
      </c>
      <c r="G238" s="67">
        <v>0</v>
      </c>
      <c r="H238" s="67">
        <v>0</v>
      </c>
      <c r="I238" s="67">
        <v>0</v>
      </c>
      <c r="J238" s="67">
        <v>1</v>
      </c>
      <c r="K238" s="145">
        <v>-65.569999999999993</v>
      </c>
      <c r="L238" s="77">
        <v>207268</v>
      </c>
      <c r="M238" s="77">
        <v>-29851.7582</v>
      </c>
      <c r="N238" s="78">
        <v>0.2</v>
      </c>
      <c r="O238" s="79">
        <v>2611</v>
      </c>
      <c r="P238" s="80">
        <v>209528</v>
      </c>
      <c r="Q238" s="81">
        <v>1.2500000000000001E-2</v>
      </c>
      <c r="R238" s="82">
        <v>207828</v>
      </c>
      <c r="S238" s="83">
        <v>778343</v>
      </c>
      <c r="T238" s="84">
        <v>0.26700000000000002</v>
      </c>
      <c r="U238" s="149">
        <v>5170.3599999999997</v>
      </c>
      <c r="V238" s="150">
        <v>3947.08</v>
      </c>
      <c r="W238" s="85">
        <v>1</v>
      </c>
      <c r="X238" s="62"/>
    </row>
    <row r="239" spans="1:24" x14ac:dyDescent="0.2">
      <c r="A239" s="63">
        <v>241</v>
      </c>
      <c r="B239" s="16" t="s">
        <v>257</v>
      </c>
      <c r="C239" s="67">
        <v>1</v>
      </c>
      <c r="D239" s="67">
        <v>0</v>
      </c>
      <c r="E239" s="67">
        <v>0</v>
      </c>
      <c r="F239" s="67">
        <v>0</v>
      </c>
      <c r="G239" s="67">
        <v>0</v>
      </c>
      <c r="H239" s="67">
        <v>0</v>
      </c>
      <c r="I239" s="67">
        <v>0</v>
      </c>
      <c r="J239" s="67">
        <v>1</v>
      </c>
      <c r="K239" s="145">
        <v>295.02999999999997</v>
      </c>
      <c r="L239" s="77">
        <v>188635</v>
      </c>
      <c r="M239" s="77">
        <v>128137.96580000001</v>
      </c>
      <c r="N239" s="78">
        <v>0.49440000000000001</v>
      </c>
      <c r="O239" s="79">
        <v>3834</v>
      </c>
      <c r="P239" s="80">
        <v>193923</v>
      </c>
      <c r="Q239" s="81">
        <v>1.9800000000000002E-2</v>
      </c>
      <c r="R239" s="82">
        <v>191639</v>
      </c>
      <c r="S239" s="83">
        <v>473131</v>
      </c>
      <c r="T239" s="84">
        <v>0.40500000000000003</v>
      </c>
      <c r="U239" s="149">
        <v>4731.04</v>
      </c>
      <c r="V239" s="150">
        <v>3947.08</v>
      </c>
      <c r="W239" s="85">
        <v>1</v>
      </c>
      <c r="X239" s="62"/>
    </row>
    <row r="240" spans="1:24" x14ac:dyDescent="0.2">
      <c r="A240" s="63">
        <v>242</v>
      </c>
      <c r="B240" s="16" t="s">
        <v>258</v>
      </c>
      <c r="C240" s="67">
        <v>1</v>
      </c>
      <c r="D240" s="67">
        <v>0</v>
      </c>
      <c r="E240" s="67">
        <v>0</v>
      </c>
      <c r="F240" s="67">
        <v>0</v>
      </c>
      <c r="G240" s="67">
        <v>0</v>
      </c>
      <c r="H240" s="67">
        <v>0</v>
      </c>
      <c r="I240" s="67">
        <v>0</v>
      </c>
      <c r="J240" s="67">
        <v>1</v>
      </c>
      <c r="K240" s="145">
        <v>-373.37</v>
      </c>
      <c r="L240" s="77">
        <v>294733</v>
      </c>
      <c r="M240" s="77">
        <v>-202701.1268</v>
      </c>
      <c r="N240" s="78">
        <v>6.3899999999999998E-2</v>
      </c>
      <c r="O240" s="79">
        <v>653</v>
      </c>
      <c r="P240" s="80">
        <v>296244</v>
      </c>
      <c r="Q240" s="81">
        <v>2.2000000000000001E-3</v>
      </c>
      <c r="R240" s="82">
        <v>295656</v>
      </c>
      <c r="S240" s="83">
        <v>1376404</v>
      </c>
      <c r="T240" s="84">
        <v>0.21479999999999999</v>
      </c>
      <c r="U240" s="149">
        <v>4332.49</v>
      </c>
      <c r="V240" s="150">
        <v>3947.08</v>
      </c>
      <c r="W240" s="85">
        <v>1</v>
      </c>
      <c r="X240" s="62"/>
    </row>
    <row r="241" spans="1:24" x14ac:dyDescent="0.2">
      <c r="A241" s="63">
        <v>243</v>
      </c>
      <c r="B241" s="16" t="s">
        <v>259</v>
      </c>
      <c r="C241" s="67">
        <v>3</v>
      </c>
      <c r="D241" s="67">
        <v>1</v>
      </c>
      <c r="E241" s="67">
        <v>0</v>
      </c>
      <c r="F241" s="67">
        <v>1</v>
      </c>
      <c r="G241" s="67">
        <v>1</v>
      </c>
      <c r="H241" s="67">
        <v>0</v>
      </c>
      <c r="I241" s="67">
        <v>1</v>
      </c>
      <c r="J241" s="67">
        <v>1</v>
      </c>
      <c r="K241" s="145">
        <v>4788.1400000000003</v>
      </c>
      <c r="L241" s="77">
        <v>223252</v>
      </c>
      <c r="M241" s="77">
        <v>2262374.5400999999</v>
      </c>
      <c r="N241" s="78">
        <v>0.96109999999999995</v>
      </c>
      <c r="O241" s="79">
        <v>11304</v>
      </c>
      <c r="P241" s="80">
        <v>233054</v>
      </c>
      <c r="Q241" s="81">
        <v>4.8500000000000001E-2</v>
      </c>
      <c r="R241" s="82">
        <v>228713</v>
      </c>
      <c r="S241" s="83">
        <v>451124</v>
      </c>
      <c r="T241" s="84">
        <v>0.50700000000000001</v>
      </c>
      <c r="U241" s="149">
        <v>20414.91</v>
      </c>
      <c r="V241" s="150">
        <v>3947.08</v>
      </c>
      <c r="W241" s="85">
        <v>1</v>
      </c>
      <c r="X241" s="62"/>
    </row>
    <row r="242" spans="1:24" x14ac:dyDescent="0.2">
      <c r="A242" s="63">
        <v>244</v>
      </c>
      <c r="B242" s="16" t="s">
        <v>260</v>
      </c>
      <c r="C242" s="67">
        <v>1</v>
      </c>
      <c r="D242" s="67">
        <v>0</v>
      </c>
      <c r="E242" s="67">
        <v>0</v>
      </c>
      <c r="F242" s="67">
        <v>0</v>
      </c>
      <c r="G242" s="67">
        <v>0</v>
      </c>
      <c r="H242" s="67">
        <v>0</v>
      </c>
      <c r="I242" s="67">
        <v>1</v>
      </c>
      <c r="J242" s="67">
        <v>1</v>
      </c>
      <c r="K242" s="145">
        <v>224.02</v>
      </c>
      <c r="L242" s="77">
        <v>55843</v>
      </c>
      <c r="M242" s="77">
        <v>52937.789199999999</v>
      </c>
      <c r="N242" s="78">
        <v>0.38890000000000002</v>
      </c>
      <c r="O242" s="79">
        <v>1205</v>
      </c>
      <c r="P242" s="80">
        <v>56097</v>
      </c>
      <c r="Q242" s="81">
        <v>2.1499999999999998E-2</v>
      </c>
      <c r="R242" s="82">
        <v>55795</v>
      </c>
      <c r="S242" s="83">
        <v>70806</v>
      </c>
      <c r="T242" s="84">
        <v>0.78800000000000003</v>
      </c>
      <c r="U242" s="149">
        <v>6662.8</v>
      </c>
      <c r="V242" s="150">
        <v>3947.08</v>
      </c>
      <c r="W242" s="85">
        <v>1</v>
      </c>
      <c r="X242" s="62"/>
    </row>
    <row r="243" spans="1:24" x14ac:dyDescent="0.2">
      <c r="A243" s="63">
        <v>245</v>
      </c>
      <c r="B243" s="16" t="s">
        <v>261</v>
      </c>
      <c r="C243" s="67">
        <v>3</v>
      </c>
      <c r="D243" s="67">
        <v>1</v>
      </c>
      <c r="E243" s="67">
        <v>0</v>
      </c>
      <c r="F243" s="67">
        <v>1</v>
      </c>
      <c r="G243" s="67">
        <v>1</v>
      </c>
      <c r="H243" s="67">
        <v>0</v>
      </c>
      <c r="I243" s="67">
        <v>1</v>
      </c>
      <c r="J243" s="67">
        <v>1</v>
      </c>
      <c r="K243" s="145">
        <v>3469.5</v>
      </c>
      <c r="L243" s="77">
        <v>258587</v>
      </c>
      <c r="M243" s="77">
        <v>1764291.504</v>
      </c>
      <c r="N243" s="78">
        <v>0.92779999999999996</v>
      </c>
      <c r="O243" s="79">
        <v>8817</v>
      </c>
      <c r="P243" s="80">
        <v>268250</v>
      </c>
      <c r="Q243" s="81">
        <v>3.2899999999999999E-2</v>
      </c>
      <c r="R243" s="82">
        <v>263957</v>
      </c>
      <c r="S243" s="83">
        <v>495978</v>
      </c>
      <c r="T243" s="84">
        <v>0.53220000000000001</v>
      </c>
      <c r="U243" s="149">
        <v>13470.88</v>
      </c>
      <c r="V243" s="150">
        <v>3947.08</v>
      </c>
      <c r="W243" s="85">
        <v>1</v>
      </c>
      <c r="X243" s="62"/>
    </row>
    <row r="244" spans="1:24" x14ac:dyDescent="0.2">
      <c r="A244" s="63">
        <v>246</v>
      </c>
      <c r="B244" s="16" t="s">
        <v>262</v>
      </c>
      <c r="C244" s="67">
        <v>0</v>
      </c>
      <c r="D244" s="67">
        <v>0</v>
      </c>
      <c r="E244" s="67">
        <v>0</v>
      </c>
      <c r="F244" s="67">
        <v>0</v>
      </c>
      <c r="G244" s="67">
        <v>0</v>
      </c>
      <c r="H244" s="67">
        <v>0</v>
      </c>
      <c r="I244" s="67">
        <v>0</v>
      </c>
      <c r="J244" s="67">
        <v>0</v>
      </c>
      <c r="K244" s="145">
        <v>-6.45</v>
      </c>
      <c r="L244" s="77">
        <v>7099468</v>
      </c>
      <c r="M244" s="77">
        <v>-17174.767</v>
      </c>
      <c r="N244" s="78">
        <v>0.23330000000000001</v>
      </c>
      <c r="O244" s="79">
        <v>73086</v>
      </c>
      <c r="P244" s="80">
        <v>7184354</v>
      </c>
      <c r="Q244" s="81">
        <v>1.0200000000000001E-2</v>
      </c>
      <c r="R244" s="82">
        <v>7152081</v>
      </c>
      <c r="S244" s="83">
        <v>15490531</v>
      </c>
      <c r="T244" s="84">
        <v>0.4617</v>
      </c>
      <c r="U244" s="149">
        <v>3696.82</v>
      </c>
      <c r="V244" s="150">
        <v>3947.08</v>
      </c>
      <c r="W244" s="85">
        <v>0</v>
      </c>
      <c r="X244" s="62"/>
    </row>
    <row r="245" spans="1:24" x14ac:dyDescent="0.2">
      <c r="A245" s="63">
        <v>247</v>
      </c>
      <c r="B245" s="16" t="s">
        <v>263</v>
      </c>
      <c r="C245" s="67">
        <v>1</v>
      </c>
      <c r="D245" s="67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67">
        <v>1</v>
      </c>
      <c r="K245" s="145">
        <v>195.48</v>
      </c>
      <c r="L245" s="77">
        <v>38756</v>
      </c>
      <c r="M245" s="77">
        <v>38483.044600000001</v>
      </c>
      <c r="N245" s="78">
        <v>0.36109999999999998</v>
      </c>
      <c r="O245" s="79">
        <v>2141</v>
      </c>
      <c r="P245" s="80">
        <v>38949</v>
      </c>
      <c r="Q245" s="81">
        <v>5.5E-2</v>
      </c>
      <c r="R245" s="82">
        <v>37052</v>
      </c>
      <c r="S245" s="83">
        <v>81343</v>
      </c>
      <c r="T245" s="84">
        <v>0.45550000000000002</v>
      </c>
      <c r="U245" s="149">
        <v>6020.73</v>
      </c>
      <c r="V245" s="150">
        <v>3947.08</v>
      </c>
      <c r="W245" s="85">
        <v>1</v>
      </c>
      <c r="X245" s="62"/>
    </row>
    <row r="246" spans="1:24" x14ac:dyDescent="0.2">
      <c r="A246" s="63">
        <v>248</v>
      </c>
      <c r="B246" s="16" t="s">
        <v>264</v>
      </c>
      <c r="C246" s="67">
        <v>3</v>
      </c>
      <c r="D246" s="67">
        <v>1</v>
      </c>
      <c r="E246" s="67">
        <v>0</v>
      </c>
      <c r="F246" s="67">
        <v>1</v>
      </c>
      <c r="G246" s="67">
        <v>1</v>
      </c>
      <c r="H246" s="67">
        <v>0</v>
      </c>
      <c r="I246" s="67">
        <v>1</v>
      </c>
      <c r="J246" s="67">
        <v>1</v>
      </c>
      <c r="K246" s="145">
        <v>1069.8499999999999</v>
      </c>
      <c r="L246" s="77">
        <v>2183833</v>
      </c>
      <c r="M246" s="77">
        <v>1581001.8574999999</v>
      </c>
      <c r="N246" s="78">
        <v>0.91110000000000002</v>
      </c>
      <c r="O246" s="79">
        <v>63598</v>
      </c>
      <c r="P246" s="80">
        <v>2203085</v>
      </c>
      <c r="Q246" s="81">
        <v>2.8899999999999999E-2</v>
      </c>
      <c r="R246" s="82">
        <v>2191431</v>
      </c>
      <c r="S246" s="83">
        <v>3026511</v>
      </c>
      <c r="T246" s="84">
        <v>0.72409999999999997</v>
      </c>
      <c r="U246" s="149">
        <v>6586.29</v>
      </c>
      <c r="V246" s="150">
        <v>3947.08</v>
      </c>
      <c r="W246" s="85">
        <v>1</v>
      </c>
      <c r="X246" s="62"/>
    </row>
    <row r="247" spans="1:24" x14ac:dyDescent="0.2">
      <c r="A247" s="63">
        <v>249</v>
      </c>
      <c r="B247" s="16" t="s">
        <v>265</v>
      </c>
      <c r="C247" s="67">
        <v>1</v>
      </c>
      <c r="D247" s="67">
        <v>0</v>
      </c>
      <c r="E247" s="67">
        <v>0</v>
      </c>
      <c r="F247" s="67">
        <v>0</v>
      </c>
      <c r="G247" s="67">
        <v>0</v>
      </c>
      <c r="H247" s="67">
        <v>0</v>
      </c>
      <c r="I247" s="67">
        <v>1</v>
      </c>
      <c r="J247" s="67">
        <v>1</v>
      </c>
      <c r="K247" s="145">
        <v>-171.93</v>
      </c>
      <c r="L247" s="77">
        <v>1129226</v>
      </c>
      <c r="M247" s="77">
        <v>-182701.9498</v>
      </c>
      <c r="N247" s="78">
        <v>7.7799999999999994E-2</v>
      </c>
      <c r="O247" s="79">
        <v>10335</v>
      </c>
      <c r="P247" s="80">
        <v>1143941</v>
      </c>
      <c r="Q247" s="81">
        <v>8.9999999999999993E-3</v>
      </c>
      <c r="R247" s="82">
        <v>1138261</v>
      </c>
      <c r="S247" s="83">
        <v>1573796</v>
      </c>
      <c r="T247" s="84">
        <v>0.72330000000000005</v>
      </c>
      <c r="U247" s="149">
        <v>6198.81</v>
      </c>
      <c r="V247" s="150">
        <v>3947.08</v>
      </c>
      <c r="W247" s="85">
        <v>1</v>
      </c>
      <c r="X247" s="62"/>
    </row>
    <row r="248" spans="1:24" x14ac:dyDescent="0.2">
      <c r="A248" s="63">
        <v>250</v>
      </c>
      <c r="B248" s="16" t="s">
        <v>266</v>
      </c>
      <c r="C248" s="67">
        <v>1</v>
      </c>
      <c r="D248" s="67">
        <v>0</v>
      </c>
      <c r="E248" s="67">
        <v>0</v>
      </c>
      <c r="F248" s="67">
        <v>0</v>
      </c>
      <c r="G248" s="67">
        <v>0</v>
      </c>
      <c r="H248" s="67">
        <v>0</v>
      </c>
      <c r="I248" s="67">
        <v>1</v>
      </c>
      <c r="J248" s="67">
        <v>1</v>
      </c>
      <c r="K248" s="145">
        <v>186.75</v>
      </c>
      <c r="L248" s="77">
        <v>6303137</v>
      </c>
      <c r="M248" s="77">
        <v>468853.14689999999</v>
      </c>
      <c r="N248" s="78">
        <v>0.71389999999999998</v>
      </c>
      <c r="O248" s="79">
        <v>304087</v>
      </c>
      <c r="P248" s="80">
        <v>6382293</v>
      </c>
      <c r="Q248" s="81">
        <v>4.7600000000000003E-2</v>
      </c>
      <c r="R248" s="82">
        <v>6346529</v>
      </c>
      <c r="S248" s="83">
        <v>8117931</v>
      </c>
      <c r="T248" s="84">
        <v>0.78180000000000005</v>
      </c>
      <c r="U248" s="149">
        <v>5810.13</v>
      </c>
      <c r="V248" s="150">
        <v>3947.08</v>
      </c>
      <c r="W248" s="85">
        <v>1</v>
      </c>
      <c r="X248" s="62"/>
    </row>
    <row r="249" spans="1:24" x14ac:dyDescent="0.2">
      <c r="A249" s="63">
        <v>251</v>
      </c>
      <c r="B249" s="16" t="s">
        <v>267</v>
      </c>
      <c r="C249" s="67">
        <v>1</v>
      </c>
      <c r="D249" s="67">
        <v>0</v>
      </c>
      <c r="E249" s="67">
        <v>0</v>
      </c>
      <c r="F249" s="67">
        <v>0</v>
      </c>
      <c r="G249" s="67">
        <v>0</v>
      </c>
      <c r="H249" s="67">
        <v>0</v>
      </c>
      <c r="I249" s="67">
        <v>1</v>
      </c>
      <c r="J249" s="67">
        <v>1</v>
      </c>
      <c r="K249" s="145">
        <v>-61.69</v>
      </c>
      <c r="L249" s="77">
        <v>3038268</v>
      </c>
      <c r="M249" s="77">
        <v>-107524.3588</v>
      </c>
      <c r="N249" s="78">
        <v>0.11940000000000001</v>
      </c>
      <c r="O249" s="79">
        <v>43188</v>
      </c>
      <c r="P249" s="80">
        <v>3059087</v>
      </c>
      <c r="Q249" s="81">
        <v>1.41E-2</v>
      </c>
      <c r="R249" s="82">
        <v>3045951</v>
      </c>
      <c r="S249" s="83">
        <v>4645974</v>
      </c>
      <c r="T249" s="84">
        <v>0.65559999999999996</v>
      </c>
      <c r="U249" s="149">
        <v>5405.13</v>
      </c>
      <c r="V249" s="150">
        <v>3947.08</v>
      </c>
      <c r="W249" s="85">
        <v>1</v>
      </c>
      <c r="X249" s="62"/>
    </row>
    <row r="250" spans="1:24" x14ac:dyDescent="0.2">
      <c r="A250" s="63">
        <v>252</v>
      </c>
      <c r="B250" s="16" t="s">
        <v>268</v>
      </c>
      <c r="C250" s="67">
        <v>1</v>
      </c>
      <c r="D250" s="67">
        <v>0</v>
      </c>
      <c r="E250" s="67">
        <v>0</v>
      </c>
      <c r="F250" s="67">
        <v>0</v>
      </c>
      <c r="G250" s="67">
        <v>0</v>
      </c>
      <c r="H250" s="67">
        <v>0</v>
      </c>
      <c r="I250" s="67">
        <v>1</v>
      </c>
      <c r="J250" s="67">
        <v>1</v>
      </c>
      <c r="K250" s="145">
        <v>-174.29</v>
      </c>
      <c r="L250" s="77">
        <v>1661750</v>
      </c>
      <c r="M250" s="77">
        <v>-224681.52420000001</v>
      </c>
      <c r="N250" s="78">
        <v>0.05</v>
      </c>
      <c r="O250" s="79">
        <v>51545</v>
      </c>
      <c r="P250" s="80">
        <v>1673198</v>
      </c>
      <c r="Q250" s="81">
        <v>3.0800000000000001E-2</v>
      </c>
      <c r="R250" s="82">
        <v>1660578</v>
      </c>
      <c r="S250" s="83">
        <v>2882800</v>
      </c>
      <c r="T250" s="84">
        <v>0.57599999999999996</v>
      </c>
      <c r="U250" s="149">
        <v>4489.1000000000004</v>
      </c>
      <c r="V250" s="150">
        <v>3947.08</v>
      </c>
      <c r="W250" s="85">
        <v>1</v>
      </c>
      <c r="X250" s="62"/>
    </row>
    <row r="251" spans="1:24" ht="25.5" x14ac:dyDescent="0.2">
      <c r="A251" s="63">
        <v>253</v>
      </c>
      <c r="B251" s="16" t="s">
        <v>269</v>
      </c>
      <c r="C251" s="67">
        <v>1</v>
      </c>
      <c r="D251" s="67">
        <v>0</v>
      </c>
      <c r="E251" s="67">
        <v>0</v>
      </c>
      <c r="F251" s="67">
        <v>0</v>
      </c>
      <c r="G251" s="67">
        <v>0</v>
      </c>
      <c r="H251" s="67">
        <v>0</v>
      </c>
      <c r="I251" s="67">
        <v>1</v>
      </c>
      <c r="J251" s="67">
        <v>1</v>
      </c>
      <c r="K251" s="145">
        <v>32.200000000000003</v>
      </c>
      <c r="L251" s="77">
        <v>1360802</v>
      </c>
      <c r="M251" s="77">
        <v>37563.816299999999</v>
      </c>
      <c r="N251" s="78">
        <v>0.35560000000000003</v>
      </c>
      <c r="O251" s="79">
        <v>16046</v>
      </c>
      <c r="P251" s="80">
        <v>1367362</v>
      </c>
      <c r="Q251" s="81">
        <v>1.17E-2</v>
      </c>
      <c r="R251" s="82">
        <v>1357927</v>
      </c>
      <c r="S251" s="83">
        <v>2670759</v>
      </c>
      <c r="T251" s="84">
        <v>0.50839999999999996</v>
      </c>
      <c r="U251" s="149">
        <v>4483.7</v>
      </c>
      <c r="V251" s="150">
        <v>3947.08</v>
      </c>
      <c r="W251" s="85">
        <v>1</v>
      </c>
      <c r="X251" s="62"/>
    </row>
    <row r="252" spans="1:24" ht="12.75" customHeight="1" x14ac:dyDescent="0.2">
      <c r="A252" s="63">
        <v>254</v>
      </c>
      <c r="B252" s="16" t="s">
        <v>270</v>
      </c>
      <c r="C252" s="67">
        <v>1</v>
      </c>
      <c r="D252" s="67">
        <v>0</v>
      </c>
      <c r="E252" s="67">
        <v>0</v>
      </c>
      <c r="F252" s="67">
        <v>0</v>
      </c>
      <c r="G252" s="67">
        <v>0</v>
      </c>
      <c r="H252" s="67">
        <v>0</v>
      </c>
      <c r="I252" s="67">
        <v>1</v>
      </c>
      <c r="J252" s="67">
        <v>1</v>
      </c>
      <c r="K252" s="145">
        <v>-67.44</v>
      </c>
      <c r="L252" s="77">
        <v>1711755</v>
      </c>
      <c r="M252" s="77">
        <v>-88234.971000000005</v>
      </c>
      <c r="N252" s="78">
        <v>0.1389</v>
      </c>
      <c r="O252" s="79">
        <v>131940</v>
      </c>
      <c r="P252" s="80">
        <v>1718224</v>
      </c>
      <c r="Q252" s="81">
        <v>7.6799999999999993E-2</v>
      </c>
      <c r="R252" s="82">
        <v>1666868</v>
      </c>
      <c r="S252" s="83">
        <v>3085092</v>
      </c>
      <c r="T252" s="84">
        <v>0.5403</v>
      </c>
      <c r="U252" s="149">
        <v>4073.24</v>
      </c>
      <c r="V252" s="150">
        <v>3947.08</v>
      </c>
      <c r="W252" s="85">
        <v>1</v>
      </c>
      <c r="X252" s="62"/>
    </row>
    <row r="253" spans="1:24" ht="12.75" customHeight="1" x14ac:dyDescent="0.2">
      <c r="A253" s="63">
        <v>255</v>
      </c>
      <c r="B253" s="16" t="s">
        <v>271</v>
      </c>
      <c r="C253" s="67">
        <v>1</v>
      </c>
      <c r="D253" s="67">
        <v>0</v>
      </c>
      <c r="E253" s="67">
        <v>0</v>
      </c>
      <c r="F253" s="67">
        <v>0</v>
      </c>
      <c r="G253" s="67">
        <v>1</v>
      </c>
      <c r="H253" s="67">
        <v>0</v>
      </c>
      <c r="I253" s="67">
        <v>0</v>
      </c>
      <c r="J253" s="67">
        <v>1</v>
      </c>
      <c r="K253" s="145">
        <v>289.36</v>
      </c>
      <c r="L253" s="77">
        <v>3960209</v>
      </c>
      <c r="M253" s="77">
        <v>575839.39110000001</v>
      </c>
      <c r="N253" s="78">
        <v>0.76670000000000005</v>
      </c>
      <c r="O253" s="79">
        <v>66328</v>
      </c>
      <c r="P253" s="80">
        <v>3980842</v>
      </c>
      <c r="Q253" s="81">
        <v>1.67E-2</v>
      </c>
      <c r="R253" s="82">
        <v>3943739</v>
      </c>
      <c r="S253" s="83">
        <v>8622115</v>
      </c>
      <c r="T253" s="84">
        <v>0.45739999999999997</v>
      </c>
      <c r="U253" s="149">
        <v>5295.78</v>
      </c>
      <c r="V253" s="150">
        <v>3947.08</v>
      </c>
      <c r="W253" s="85">
        <v>1</v>
      </c>
      <c r="X253" s="62"/>
    </row>
    <row r="254" spans="1:24" x14ac:dyDescent="0.2">
      <c r="A254" s="63">
        <v>256</v>
      </c>
      <c r="B254" s="16" t="s">
        <v>272</v>
      </c>
      <c r="C254" s="67">
        <v>1</v>
      </c>
      <c r="D254" s="67">
        <v>0</v>
      </c>
      <c r="E254" s="67">
        <v>0</v>
      </c>
      <c r="F254" s="67">
        <v>0</v>
      </c>
      <c r="G254" s="67">
        <v>0</v>
      </c>
      <c r="H254" s="67">
        <v>0</v>
      </c>
      <c r="I254" s="67">
        <v>1</v>
      </c>
      <c r="J254" s="67">
        <v>1</v>
      </c>
      <c r="K254" s="145">
        <v>-68.650000000000006</v>
      </c>
      <c r="L254" s="77">
        <v>2692894</v>
      </c>
      <c r="M254" s="77">
        <v>-112651.2938</v>
      </c>
      <c r="N254" s="78">
        <v>0.1028</v>
      </c>
      <c r="O254" s="79">
        <v>5739</v>
      </c>
      <c r="P254" s="80">
        <v>2712703</v>
      </c>
      <c r="Q254" s="81">
        <v>2.0999999999999999E-3</v>
      </c>
      <c r="R254" s="82">
        <v>2710744</v>
      </c>
      <c r="S254" s="83">
        <v>4326504</v>
      </c>
      <c r="T254" s="84">
        <v>0.62649999999999995</v>
      </c>
      <c r="U254" s="149">
        <v>4280.18</v>
      </c>
      <c r="V254" s="150">
        <v>3947.08</v>
      </c>
      <c r="W254" s="85">
        <v>1</v>
      </c>
      <c r="X254" s="62"/>
    </row>
    <row r="255" spans="1:24" ht="25.5" x14ac:dyDescent="0.2">
      <c r="A255" s="63">
        <v>257</v>
      </c>
      <c r="B255" s="16" t="s">
        <v>273</v>
      </c>
      <c r="C255" s="67">
        <v>0</v>
      </c>
      <c r="D255" s="67">
        <v>0</v>
      </c>
      <c r="E255" s="67">
        <v>0</v>
      </c>
      <c r="F255" s="67">
        <v>0</v>
      </c>
      <c r="G255" s="67">
        <v>0</v>
      </c>
      <c r="H255" s="67">
        <v>0</v>
      </c>
      <c r="I255" s="67">
        <v>1</v>
      </c>
      <c r="J255" s="67">
        <v>0</v>
      </c>
      <c r="K255" s="145">
        <v>72.22</v>
      </c>
      <c r="L255" s="77">
        <v>114000</v>
      </c>
      <c r="M255" s="77">
        <v>24383.245900000002</v>
      </c>
      <c r="N255" s="78">
        <v>0.31669999999999998</v>
      </c>
      <c r="O255" s="79">
        <v>1413</v>
      </c>
      <c r="P255" s="80">
        <v>114495</v>
      </c>
      <c r="Q255" s="81">
        <v>1.23E-2</v>
      </c>
      <c r="R255" s="82">
        <v>113909</v>
      </c>
      <c r="S255" s="83">
        <v>183086</v>
      </c>
      <c r="T255" s="84">
        <v>0.62219999999999998</v>
      </c>
      <c r="U255" s="149">
        <v>3727.51</v>
      </c>
      <c r="V255" s="150">
        <v>3947.08</v>
      </c>
      <c r="W255" s="85">
        <v>0</v>
      </c>
      <c r="X255" s="62"/>
    </row>
    <row r="256" spans="1:24" ht="12.75" customHeight="1" x14ac:dyDescent="0.2">
      <c r="A256" s="63">
        <v>258</v>
      </c>
      <c r="B256" s="16" t="s">
        <v>274</v>
      </c>
      <c r="C256" s="67">
        <v>1</v>
      </c>
      <c r="D256" s="67">
        <v>0</v>
      </c>
      <c r="E256" s="67">
        <v>0</v>
      </c>
      <c r="F256" s="67">
        <v>0</v>
      </c>
      <c r="G256" s="67">
        <v>0</v>
      </c>
      <c r="H256" s="67">
        <v>0</v>
      </c>
      <c r="I256" s="67">
        <v>1</v>
      </c>
      <c r="J256" s="67">
        <v>1</v>
      </c>
      <c r="K256" s="145">
        <v>227.44</v>
      </c>
      <c r="L256" s="77">
        <v>783446</v>
      </c>
      <c r="M256" s="77">
        <v>201310.95170000001</v>
      </c>
      <c r="N256" s="78">
        <v>0.57499999999999996</v>
      </c>
      <c r="O256" s="79">
        <v>22069</v>
      </c>
      <c r="P256" s="80">
        <v>785482</v>
      </c>
      <c r="Q256" s="81">
        <v>2.81E-2</v>
      </c>
      <c r="R256" s="82">
        <v>773477</v>
      </c>
      <c r="S256" s="83">
        <v>1194747</v>
      </c>
      <c r="T256" s="84">
        <v>0.64739999999999998</v>
      </c>
      <c r="U256" s="149">
        <v>5917.72</v>
      </c>
      <c r="V256" s="150">
        <v>3947.08</v>
      </c>
      <c r="W256" s="85">
        <v>1</v>
      </c>
      <c r="X256" s="62"/>
    </row>
    <row r="257" spans="1:24" x14ac:dyDescent="0.2">
      <c r="A257" s="63">
        <v>259</v>
      </c>
      <c r="B257" s="16" t="s">
        <v>275</v>
      </c>
      <c r="C257" s="67">
        <v>1</v>
      </c>
      <c r="D257" s="67">
        <v>0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67">
        <v>1</v>
      </c>
      <c r="K257" s="145">
        <v>5.17</v>
      </c>
      <c r="L257" s="77">
        <v>24875</v>
      </c>
      <c r="M257" s="77">
        <v>815.56709999999998</v>
      </c>
      <c r="N257" s="78">
        <v>0.2833</v>
      </c>
      <c r="O257" s="79">
        <v>441</v>
      </c>
      <c r="P257" s="80">
        <v>25173</v>
      </c>
      <c r="Q257" s="81">
        <v>1.7500000000000002E-2</v>
      </c>
      <c r="R257" s="82">
        <v>24764</v>
      </c>
      <c r="S257" s="83">
        <v>70918</v>
      </c>
      <c r="T257" s="84">
        <v>0.34920000000000001</v>
      </c>
      <c r="U257" s="149">
        <v>5215.1000000000004</v>
      </c>
      <c r="V257" s="150">
        <v>3947.08</v>
      </c>
      <c r="W257" s="85">
        <v>1</v>
      </c>
      <c r="X257" s="62"/>
    </row>
    <row r="258" spans="1:24" x14ac:dyDescent="0.2">
      <c r="A258" s="63">
        <v>260</v>
      </c>
      <c r="B258" s="16" t="s">
        <v>276</v>
      </c>
      <c r="C258" s="67">
        <v>1</v>
      </c>
      <c r="D258" s="67">
        <v>0</v>
      </c>
      <c r="E258" s="67">
        <v>0</v>
      </c>
      <c r="F258" s="67">
        <v>0</v>
      </c>
      <c r="G258" s="67">
        <v>0</v>
      </c>
      <c r="H258" s="67">
        <v>0</v>
      </c>
      <c r="I258" s="67">
        <v>1</v>
      </c>
      <c r="J258" s="67">
        <v>1</v>
      </c>
      <c r="K258" s="145">
        <v>53.08</v>
      </c>
      <c r="L258" s="77">
        <v>4384122</v>
      </c>
      <c r="M258" s="77">
        <v>111139.0144</v>
      </c>
      <c r="N258" s="78">
        <v>0.46939999999999998</v>
      </c>
      <c r="O258" s="79">
        <v>143989</v>
      </c>
      <c r="P258" s="80">
        <v>4404279</v>
      </c>
      <c r="Q258" s="81">
        <v>3.27E-2</v>
      </c>
      <c r="R258" s="82">
        <v>4357952</v>
      </c>
      <c r="S258" s="83">
        <v>6118842</v>
      </c>
      <c r="T258" s="84">
        <v>0.71220000000000006</v>
      </c>
      <c r="U258" s="149">
        <v>4873.09</v>
      </c>
      <c r="V258" s="150">
        <v>3947.08</v>
      </c>
      <c r="W258" s="85">
        <v>1</v>
      </c>
      <c r="X258" s="62"/>
    </row>
    <row r="259" spans="1:24" x14ac:dyDescent="0.2">
      <c r="A259" s="63">
        <v>261</v>
      </c>
      <c r="B259" s="16" t="s">
        <v>277</v>
      </c>
      <c r="C259" s="67">
        <v>1</v>
      </c>
      <c r="D259" s="67">
        <v>0</v>
      </c>
      <c r="E259" s="67">
        <v>0</v>
      </c>
      <c r="F259" s="67">
        <v>0</v>
      </c>
      <c r="G259" s="67">
        <v>0</v>
      </c>
      <c r="H259" s="67">
        <v>0</v>
      </c>
      <c r="I259" s="67">
        <v>1</v>
      </c>
      <c r="J259" s="67">
        <v>1</v>
      </c>
      <c r="K259" s="145">
        <v>-148.27000000000001</v>
      </c>
      <c r="L259" s="77">
        <v>3287876</v>
      </c>
      <c r="M259" s="77">
        <v>-268846.99430000002</v>
      </c>
      <c r="N259" s="78">
        <v>3.8899999999999997E-2</v>
      </c>
      <c r="O259" s="79">
        <v>20808</v>
      </c>
      <c r="P259" s="80">
        <v>3308160</v>
      </c>
      <c r="Q259" s="81">
        <v>6.3E-3</v>
      </c>
      <c r="R259" s="82">
        <v>3295621</v>
      </c>
      <c r="S259" s="83">
        <v>4816678</v>
      </c>
      <c r="T259" s="84">
        <v>0.68420000000000003</v>
      </c>
      <c r="U259" s="149">
        <v>5453.24</v>
      </c>
      <c r="V259" s="150">
        <v>3947.08</v>
      </c>
      <c r="W259" s="85">
        <v>1</v>
      </c>
      <c r="X259" s="62"/>
    </row>
    <row r="260" spans="1:24" x14ac:dyDescent="0.2">
      <c r="A260" s="63">
        <v>262</v>
      </c>
      <c r="B260" s="16" t="s">
        <v>278</v>
      </c>
      <c r="C260" s="67">
        <v>3</v>
      </c>
      <c r="D260" s="67">
        <v>1</v>
      </c>
      <c r="E260" s="67">
        <v>0</v>
      </c>
      <c r="F260" s="67">
        <v>1</v>
      </c>
      <c r="G260" s="67">
        <v>1</v>
      </c>
      <c r="H260" s="67">
        <v>0</v>
      </c>
      <c r="I260" s="67">
        <v>1</v>
      </c>
      <c r="J260" s="67">
        <v>1</v>
      </c>
      <c r="K260" s="145">
        <v>441.25</v>
      </c>
      <c r="L260" s="77">
        <v>1733489</v>
      </c>
      <c r="M260" s="77">
        <v>580964.13639999996</v>
      </c>
      <c r="N260" s="78">
        <v>0.76939999999999997</v>
      </c>
      <c r="O260" s="79">
        <v>87418</v>
      </c>
      <c r="P260" s="80">
        <v>1742836</v>
      </c>
      <c r="Q260" s="81">
        <v>5.0200000000000002E-2</v>
      </c>
      <c r="R260" s="82">
        <v>1717239</v>
      </c>
      <c r="S260" s="83">
        <v>2304785</v>
      </c>
      <c r="T260" s="84">
        <v>0.74509999999999998</v>
      </c>
      <c r="U260" s="149">
        <v>6996.72</v>
      </c>
      <c r="V260" s="150">
        <v>3947.08</v>
      </c>
      <c r="W260" s="85">
        <v>1</v>
      </c>
      <c r="X260" s="62"/>
    </row>
    <row r="261" spans="1:24" ht="25.5" x14ac:dyDescent="0.2">
      <c r="A261" s="63">
        <v>263</v>
      </c>
      <c r="B261" s="16" t="s">
        <v>279</v>
      </c>
      <c r="C261" s="67">
        <v>1</v>
      </c>
      <c r="D261" s="67">
        <v>0</v>
      </c>
      <c r="E261" s="67">
        <v>0</v>
      </c>
      <c r="F261" s="67">
        <v>0</v>
      </c>
      <c r="G261" s="67">
        <v>0</v>
      </c>
      <c r="H261" s="67">
        <v>0</v>
      </c>
      <c r="I261" s="67">
        <v>1</v>
      </c>
      <c r="J261" s="67">
        <v>1</v>
      </c>
      <c r="K261" s="145">
        <v>21.27</v>
      </c>
      <c r="L261" s="77">
        <v>9444610</v>
      </c>
      <c r="M261" s="77">
        <v>65359.583100000003</v>
      </c>
      <c r="N261" s="78">
        <v>0.41670000000000001</v>
      </c>
      <c r="O261" s="79">
        <v>169056</v>
      </c>
      <c r="P261" s="80">
        <v>9502750</v>
      </c>
      <c r="Q261" s="81">
        <v>1.78E-2</v>
      </c>
      <c r="R261" s="82">
        <v>9435491</v>
      </c>
      <c r="S261" s="83">
        <v>17400379</v>
      </c>
      <c r="T261" s="84">
        <v>0.5423</v>
      </c>
      <c r="U261" s="149">
        <v>4396.83</v>
      </c>
      <c r="V261" s="150">
        <v>3947.08</v>
      </c>
      <c r="W261" s="85">
        <v>1</v>
      </c>
      <c r="X261" s="62"/>
    </row>
    <row r="262" spans="1:24" ht="12.75" customHeight="1" x14ac:dyDescent="0.2">
      <c r="A262" s="63">
        <v>264</v>
      </c>
      <c r="B262" s="16" t="s">
        <v>280</v>
      </c>
      <c r="C262" s="67">
        <v>1</v>
      </c>
      <c r="D262" s="67">
        <v>0</v>
      </c>
      <c r="E262" s="67">
        <v>0</v>
      </c>
      <c r="F262" s="67">
        <v>0</v>
      </c>
      <c r="G262" s="67">
        <v>0</v>
      </c>
      <c r="H262" s="67">
        <v>0</v>
      </c>
      <c r="I262" s="67">
        <v>0</v>
      </c>
      <c r="J262" s="67">
        <v>1</v>
      </c>
      <c r="K262" s="145">
        <v>246.7</v>
      </c>
      <c r="L262" s="77">
        <v>1308504</v>
      </c>
      <c r="M262" s="77">
        <v>282198.58159999998</v>
      </c>
      <c r="N262" s="78">
        <v>0.625</v>
      </c>
      <c r="O262" s="79">
        <v>14527</v>
      </c>
      <c r="P262" s="80">
        <v>1325128</v>
      </c>
      <c r="Q262" s="81">
        <v>1.0999999999999999E-2</v>
      </c>
      <c r="R262" s="82">
        <v>1312654</v>
      </c>
      <c r="S262" s="83">
        <v>3537473</v>
      </c>
      <c r="T262" s="84">
        <v>0.37109999999999999</v>
      </c>
      <c r="U262" s="149">
        <v>6072.24</v>
      </c>
      <c r="V262" s="150">
        <v>3947.08</v>
      </c>
      <c r="W262" s="85">
        <v>1</v>
      </c>
      <c r="X262" s="62"/>
    </row>
    <row r="263" spans="1:24" x14ac:dyDescent="0.2">
      <c r="A263" s="63">
        <v>265</v>
      </c>
      <c r="B263" s="16" t="s">
        <v>281</v>
      </c>
      <c r="C263" s="67">
        <v>1</v>
      </c>
      <c r="D263" s="67">
        <v>0</v>
      </c>
      <c r="E263" s="67">
        <v>0</v>
      </c>
      <c r="F263" s="67">
        <v>0</v>
      </c>
      <c r="G263" s="67">
        <v>0</v>
      </c>
      <c r="H263" s="67">
        <v>0</v>
      </c>
      <c r="I263" s="67">
        <v>0</v>
      </c>
      <c r="J263" s="67">
        <v>1</v>
      </c>
      <c r="K263" s="145">
        <v>-51.39</v>
      </c>
      <c r="L263" s="77">
        <v>3115790</v>
      </c>
      <c r="M263" s="77">
        <v>-90713.330199999997</v>
      </c>
      <c r="N263" s="78">
        <v>0.1333</v>
      </c>
      <c r="O263" s="79">
        <v>161530</v>
      </c>
      <c r="P263" s="80">
        <v>3122415</v>
      </c>
      <c r="Q263" s="81">
        <v>5.1700000000000003E-2</v>
      </c>
      <c r="R263" s="82">
        <v>3068709</v>
      </c>
      <c r="S263" s="83">
        <v>6469968</v>
      </c>
      <c r="T263" s="84">
        <v>0.4743</v>
      </c>
      <c r="U263" s="149">
        <v>4462.8999999999996</v>
      </c>
      <c r="V263" s="150">
        <v>3947.08</v>
      </c>
      <c r="W263" s="85">
        <v>1</v>
      </c>
      <c r="X263" s="62"/>
    </row>
    <row r="264" spans="1:24" x14ac:dyDescent="0.2">
      <c r="A264" s="63">
        <v>266</v>
      </c>
      <c r="B264" s="16" t="s">
        <v>282</v>
      </c>
      <c r="C264" s="67">
        <v>1</v>
      </c>
      <c r="D264" s="67">
        <v>0</v>
      </c>
      <c r="E264" s="67">
        <v>0</v>
      </c>
      <c r="F264" s="67">
        <v>0</v>
      </c>
      <c r="G264" s="67">
        <v>0</v>
      </c>
      <c r="H264" s="67">
        <v>0</v>
      </c>
      <c r="I264" s="67">
        <v>0</v>
      </c>
      <c r="J264" s="67">
        <v>1</v>
      </c>
      <c r="K264" s="145">
        <v>84.66</v>
      </c>
      <c r="L264" s="77">
        <v>2803950</v>
      </c>
      <c r="M264" s="77">
        <v>141768.31039999999</v>
      </c>
      <c r="N264" s="78">
        <v>0.51390000000000002</v>
      </c>
      <c r="O264" s="79">
        <v>77715</v>
      </c>
      <c r="P264" s="80">
        <v>2809271</v>
      </c>
      <c r="Q264" s="81">
        <v>2.7699999999999999E-2</v>
      </c>
      <c r="R264" s="82">
        <v>2765981</v>
      </c>
      <c r="S264" s="83">
        <v>7139060</v>
      </c>
      <c r="T264" s="84">
        <v>0.38740000000000002</v>
      </c>
      <c r="U264" s="149">
        <v>4990.03</v>
      </c>
      <c r="V264" s="150">
        <v>3947.08</v>
      </c>
      <c r="W264" s="85">
        <v>1</v>
      </c>
      <c r="X264" s="62"/>
    </row>
    <row r="265" spans="1:24" x14ac:dyDescent="0.2">
      <c r="A265" s="63">
        <v>267</v>
      </c>
      <c r="B265" s="16" t="s">
        <v>406</v>
      </c>
      <c r="C265" s="67">
        <v>1</v>
      </c>
      <c r="D265" s="67">
        <v>0</v>
      </c>
      <c r="E265" s="67">
        <v>0</v>
      </c>
      <c r="F265" s="67">
        <v>0</v>
      </c>
      <c r="G265" s="67">
        <v>0</v>
      </c>
      <c r="H265" s="67">
        <v>0</v>
      </c>
      <c r="I265" s="67">
        <v>1</v>
      </c>
      <c r="J265" s="67">
        <v>1</v>
      </c>
      <c r="K265" s="145">
        <v>212.31</v>
      </c>
      <c r="L265" s="77">
        <v>2283078</v>
      </c>
      <c r="M265" s="77">
        <v>320797.3701</v>
      </c>
      <c r="N265" s="78">
        <v>0.65280000000000005</v>
      </c>
      <c r="O265" s="79">
        <v>1640</v>
      </c>
      <c r="P265" s="80">
        <v>2312718</v>
      </c>
      <c r="Q265" s="81">
        <v>6.9999999999999999E-4</v>
      </c>
      <c r="R265" s="82">
        <v>2312109</v>
      </c>
      <c r="S265" s="83">
        <v>2742242</v>
      </c>
      <c r="T265" s="84">
        <v>0.84309999999999996</v>
      </c>
      <c r="U265" s="149">
        <v>7033.86</v>
      </c>
      <c r="V265" s="150">
        <v>3947.08</v>
      </c>
      <c r="W265" s="85">
        <v>1</v>
      </c>
      <c r="X265" s="62"/>
    </row>
    <row r="266" spans="1:24" x14ac:dyDescent="0.2">
      <c r="A266" s="63">
        <v>268</v>
      </c>
      <c r="B266" s="16" t="s">
        <v>283</v>
      </c>
      <c r="C266" s="67">
        <v>1</v>
      </c>
      <c r="D266" s="67">
        <v>0</v>
      </c>
      <c r="E266" s="67">
        <v>0</v>
      </c>
      <c r="F266" s="67">
        <v>0</v>
      </c>
      <c r="G266" s="67">
        <v>0</v>
      </c>
      <c r="H266" s="67">
        <v>0</v>
      </c>
      <c r="I266" s="67">
        <v>1</v>
      </c>
      <c r="J266" s="67">
        <v>1</v>
      </c>
      <c r="K266" s="145">
        <v>292.87</v>
      </c>
      <c r="L266" s="77">
        <v>16583</v>
      </c>
      <c r="M266" s="77">
        <v>37714.363799999999</v>
      </c>
      <c r="N266" s="78">
        <v>0.35830000000000001</v>
      </c>
      <c r="O266" s="79">
        <v>110</v>
      </c>
      <c r="P266" s="80">
        <v>17388</v>
      </c>
      <c r="Q266" s="81">
        <v>6.3E-3</v>
      </c>
      <c r="R266" s="82">
        <v>17322</v>
      </c>
      <c r="S266" s="83">
        <v>32986</v>
      </c>
      <c r="T266" s="84">
        <v>0.52510000000000001</v>
      </c>
      <c r="U266" s="149">
        <v>6833.92</v>
      </c>
      <c r="V266" s="150">
        <v>3947.08</v>
      </c>
      <c r="W266" s="85">
        <v>1</v>
      </c>
      <c r="X266" s="62"/>
    </row>
    <row r="267" spans="1:24" x14ac:dyDescent="0.2">
      <c r="A267" s="63">
        <v>269</v>
      </c>
      <c r="B267" s="16" t="s">
        <v>284</v>
      </c>
      <c r="C267" s="67">
        <v>3</v>
      </c>
      <c r="D267" s="67">
        <v>1</v>
      </c>
      <c r="E267" s="67">
        <v>1</v>
      </c>
      <c r="F267" s="67">
        <v>1</v>
      </c>
      <c r="G267" s="67">
        <v>1</v>
      </c>
      <c r="H267" s="67">
        <v>1</v>
      </c>
      <c r="I267" s="67">
        <v>1</v>
      </c>
      <c r="J267" s="67">
        <v>1</v>
      </c>
      <c r="K267" s="145">
        <v>1538.36</v>
      </c>
      <c r="L267" s="77">
        <v>157907</v>
      </c>
      <c r="M267" s="77">
        <v>611304.7648</v>
      </c>
      <c r="N267" s="78">
        <v>0.77780000000000005</v>
      </c>
      <c r="O267" s="79">
        <v>28581</v>
      </c>
      <c r="P267" s="80">
        <v>158404</v>
      </c>
      <c r="Q267" s="81">
        <v>0.1804</v>
      </c>
      <c r="R267" s="82">
        <v>137374</v>
      </c>
      <c r="S267" s="83">
        <v>259991</v>
      </c>
      <c r="T267" s="84">
        <v>0.52839999999999998</v>
      </c>
      <c r="U267" s="149">
        <v>12076.72</v>
      </c>
      <c r="V267" s="150">
        <v>3947.08</v>
      </c>
      <c r="W267" s="85">
        <v>1</v>
      </c>
      <c r="X267" s="62"/>
    </row>
    <row r="268" spans="1:24" ht="25.5" x14ac:dyDescent="0.2">
      <c r="A268" s="63">
        <v>270</v>
      </c>
      <c r="B268" s="16" t="s">
        <v>285</v>
      </c>
      <c r="C268" s="67">
        <v>1</v>
      </c>
      <c r="D268" s="67">
        <v>0</v>
      </c>
      <c r="E268" s="67">
        <v>0</v>
      </c>
      <c r="F268" s="67">
        <v>0</v>
      </c>
      <c r="G268" s="67">
        <v>0</v>
      </c>
      <c r="H268" s="67">
        <v>0</v>
      </c>
      <c r="I268" s="67">
        <v>1</v>
      </c>
      <c r="J268" s="67">
        <v>1</v>
      </c>
      <c r="K268" s="145">
        <v>-42.2</v>
      </c>
      <c r="L268" s="77">
        <v>3841907</v>
      </c>
      <c r="M268" s="77">
        <v>-82711.082399999999</v>
      </c>
      <c r="N268" s="78">
        <v>0.1444</v>
      </c>
      <c r="O268" s="79">
        <v>67334</v>
      </c>
      <c r="P268" s="80">
        <v>3851889</v>
      </c>
      <c r="Q268" s="81">
        <v>1.7500000000000002E-2</v>
      </c>
      <c r="R268" s="82">
        <v>3813027</v>
      </c>
      <c r="S268" s="83">
        <v>6246665</v>
      </c>
      <c r="T268" s="84">
        <v>0.61040000000000005</v>
      </c>
      <c r="U268" s="149">
        <v>4991.3599999999997</v>
      </c>
      <c r="V268" s="150">
        <v>3947.08</v>
      </c>
      <c r="W268" s="85">
        <v>1</v>
      </c>
      <c r="X268" s="62"/>
    </row>
    <row r="269" spans="1:24" ht="12.75" customHeight="1" x14ac:dyDescent="0.2">
      <c r="A269" s="63">
        <v>271</v>
      </c>
      <c r="B269" s="16" t="s">
        <v>286</v>
      </c>
      <c r="C269" s="67">
        <v>3</v>
      </c>
      <c r="D269" s="67">
        <v>1</v>
      </c>
      <c r="E269" s="67">
        <v>0</v>
      </c>
      <c r="F269" s="67">
        <v>1</v>
      </c>
      <c r="G269" s="67">
        <v>1</v>
      </c>
      <c r="H269" s="67">
        <v>0</v>
      </c>
      <c r="I269" s="67">
        <v>1</v>
      </c>
      <c r="J269" s="67">
        <v>1</v>
      </c>
      <c r="K269" s="145">
        <v>947.39</v>
      </c>
      <c r="L269" s="77">
        <v>996918</v>
      </c>
      <c r="M269" s="77">
        <v>945927.8959</v>
      </c>
      <c r="N269" s="78">
        <v>0.84719999999999995</v>
      </c>
      <c r="O269" s="79">
        <v>41005</v>
      </c>
      <c r="P269" s="80">
        <v>982825</v>
      </c>
      <c r="Q269" s="81">
        <v>4.1700000000000001E-2</v>
      </c>
      <c r="R269" s="82">
        <v>948721</v>
      </c>
      <c r="S269" s="83">
        <v>1271404</v>
      </c>
      <c r="T269" s="84">
        <v>0.74619999999999997</v>
      </c>
      <c r="U269" s="149">
        <v>10977.68</v>
      </c>
      <c r="V269" s="150">
        <v>3947.08</v>
      </c>
      <c r="W269" s="85">
        <v>1</v>
      </c>
      <c r="X269" s="62"/>
    </row>
    <row r="270" spans="1:24" x14ac:dyDescent="0.2">
      <c r="A270" s="63">
        <v>272</v>
      </c>
      <c r="B270" s="16" t="s">
        <v>287</v>
      </c>
      <c r="C270" s="67">
        <v>1</v>
      </c>
      <c r="D270" s="67">
        <v>0</v>
      </c>
      <c r="E270" s="67">
        <v>0</v>
      </c>
      <c r="F270" s="67">
        <v>0</v>
      </c>
      <c r="G270" s="67">
        <v>0</v>
      </c>
      <c r="H270" s="67">
        <v>1</v>
      </c>
      <c r="I270" s="67">
        <v>1</v>
      </c>
      <c r="J270" s="67">
        <v>1</v>
      </c>
      <c r="K270" s="145">
        <v>855.91</v>
      </c>
      <c r="L270" s="77">
        <v>344853</v>
      </c>
      <c r="M270" s="77">
        <v>502627.81349999999</v>
      </c>
      <c r="N270" s="78">
        <v>0.73060000000000003</v>
      </c>
      <c r="O270" s="79">
        <v>100927</v>
      </c>
      <c r="P270" s="80">
        <v>347188</v>
      </c>
      <c r="Q270" s="81">
        <v>0.29070000000000001</v>
      </c>
      <c r="R270" s="82">
        <v>274572</v>
      </c>
      <c r="S270" s="83">
        <v>472824</v>
      </c>
      <c r="T270" s="84">
        <v>0.58069999999999999</v>
      </c>
      <c r="U270" s="149">
        <v>9428.93</v>
      </c>
      <c r="V270" s="150">
        <v>3947.08</v>
      </c>
      <c r="W270" s="85">
        <v>1</v>
      </c>
      <c r="X270" s="62"/>
    </row>
    <row r="271" spans="1:24" x14ac:dyDescent="0.2">
      <c r="A271" s="63">
        <v>273</v>
      </c>
      <c r="B271" s="16" t="s">
        <v>288</v>
      </c>
      <c r="C271" s="67">
        <v>1</v>
      </c>
      <c r="D271" s="67">
        <v>0</v>
      </c>
      <c r="E271" s="67">
        <v>0</v>
      </c>
      <c r="F271" s="67">
        <v>0</v>
      </c>
      <c r="G271" s="67">
        <v>0</v>
      </c>
      <c r="H271" s="67">
        <v>1</v>
      </c>
      <c r="I271" s="67">
        <v>1</v>
      </c>
      <c r="J271" s="67">
        <v>1</v>
      </c>
      <c r="K271" s="145">
        <v>2445.58</v>
      </c>
      <c r="L271" s="77">
        <v>14236</v>
      </c>
      <c r="M271" s="77">
        <v>291789.10200000001</v>
      </c>
      <c r="N271" s="78">
        <v>0.64170000000000005</v>
      </c>
      <c r="O271" s="79">
        <v>12053</v>
      </c>
      <c r="P271" s="80">
        <v>14715</v>
      </c>
      <c r="Q271" s="81">
        <v>0.81910000000000005</v>
      </c>
      <c r="R271" s="82">
        <v>3050</v>
      </c>
      <c r="S271" s="83">
        <v>5786</v>
      </c>
      <c r="T271" s="84">
        <v>0.52710000000000001</v>
      </c>
      <c r="U271" s="149">
        <v>18946.21</v>
      </c>
      <c r="V271" s="150">
        <v>3947.08</v>
      </c>
      <c r="W271" s="85">
        <v>1</v>
      </c>
      <c r="X271" s="62"/>
    </row>
    <row r="272" spans="1:24" x14ac:dyDescent="0.2">
      <c r="A272" s="63">
        <v>274</v>
      </c>
      <c r="B272" s="16" t="s">
        <v>289</v>
      </c>
      <c r="C272" s="67">
        <v>3</v>
      </c>
      <c r="D272" s="67">
        <v>1</v>
      </c>
      <c r="E272" s="67">
        <v>0</v>
      </c>
      <c r="F272" s="67">
        <v>1</v>
      </c>
      <c r="G272" s="67">
        <v>1</v>
      </c>
      <c r="H272" s="67">
        <v>0</v>
      </c>
      <c r="I272" s="67">
        <v>1</v>
      </c>
      <c r="J272" s="67">
        <v>1</v>
      </c>
      <c r="K272" s="145">
        <v>1499.49</v>
      </c>
      <c r="L272" s="77">
        <v>2961399</v>
      </c>
      <c r="M272" s="77">
        <v>2580431.3867000001</v>
      </c>
      <c r="N272" s="78">
        <v>0.97499999999999998</v>
      </c>
      <c r="O272" s="79">
        <v>100080</v>
      </c>
      <c r="P272" s="80">
        <v>2936943</v>
      </c>
      <c r="Q272" s="81">
        <v>3.4099999999999998E-2</v>
      </c>
      <c r="R272" s="82">
        <v>2908571</v>
      </c>
      <c r="S272" s="83">
        <v>3403553</v>
      </c>
      <c r="T272" s="84">
        <v>0.85460000000000003</v>
      </c>
      <c r="U272" s="149">
        <v>10887.51</v>
      </c>
      <c r="V272" s="150">
        <v>3947.08</v>
      </c>
      <c r="W272" s="85">
        <v>1</v>
      </c>
      <c r="X272" s="62"/>
    </row>
    <row r="273" spans="1:24" x14ac:dyDescent="0.2">
      <c r="A273" s="63">
        <v>275</v>
      </c>
      <c r="B273" s="16" t="s">
        <v>290</v>
      </c>
      <c r="C273" s="67">
        <v>1</v>
      </c>
      <c r="D273" s="67">
        <v>0</v>
      </c>
      <c r="E273" s="67">
        <v>0</v>
      </c>
      <c r="F273" s="67">
        <v>0</v>
      </c>
      <c r="G273" s="67">
        <v>0</v>
      </c>
      <c r="H273" s="67">
        <v>1</v>
      </c>
      <c r="I273" s="67">
        <v>1</v>
      </c>
      <c r="J273" s="67">
        <v>1</v>
      </c>
      <c r="K273" s="145">
        <v>-217.18</v>
      </c>
      <c r="L273" s="77">
        <v>854375</v>
      </c>
      <c r="M273" s="77">
        <v>-200743.2464</v>
      </c>
      <c r="N273" s="78">
        <v>6.6699999999999995E-2</v>
      </c>
      <c r="O273" s="79">
        <v>94116</v>
      </c>
      <c r="P273" s="80">
        <v>862871</v>
      </c>
      <c r="Q273" s="81">
        <v>0.1091</v>
      </c>
      <c r="R273" s="82">
        <v>812673</v>
      </c>
      <c r="S273" s="83">
        <v>1204753</v>
      </c>
      <c r="T273" s="84">
        <v>0.67459999999999998</v>
      </c>
      <c r="U273" s="149">
        <v>5566.99</v>
      </c>
      <c r="V273" s="150">
        <v>3947.08</v>
      </c>
      <c r="W273" s="85">
        <v>1</v>
      </c>
      <c r="X273" s="62"/>
    </row>
    <row r="274" spans="1:24" x14ac:dyDescent="0.2">
      <c r="A274" s="63">
        <v>276</v>
      </c>
      <c r="B274" s="16" t="s">
        <v>291</v>
      </c>
      <c r="C274" s="67">
        <v>1</v>
      </c>
      <c r="D274" s="67">
        <v>0</v>
      </c>
      <c r="E274" s="67">
        <v>0</v>
      </c>
      <c r="F274" s="67">
        <v>0</v>
      </c>
      <c r="G274" s="67">
        <v>0</v>
      </c>
      <c r="H274" s="67">
        <v>0</v>
      </c>
      <c r="I274" s="67">
        <v>1</v>
      </c>
      <c r="J274" s="67">
        <v>1</v>
      </c>
      <c r="K274" s="145">
        <v>-284.35000000000002</v>
      </c>
      <c r="L274" s="77">
        <v>1411409</v>
      </c>
      <c r="M274" s="77">
        <v>-337820.53480000002</v>
      </c>
      <c r="N274" s="78">
        <v>2.2200000000000001E-2</v>
      </c>
      <c r="O274" s="79">
        <v>2791</v>
      </c>
      <c r="P274" s="80">
        <v>1424735</v>
      </c>
      <c r="Q274" s="81">
        <v>2E-3</v>
      </c>
      <c r="R274" s="82">
        <v>1423866</v>
      </c>
      <c r="S274" s="83">
        <v>1932382</v>
      </c>
      <c r="T274" s="84">
        <v>0.73680000000000001</v>
      </c>
      <c r="U274" s="149">
        <v>5889.16</v>
      </c>
      <c r="V274" s="150">
        <v>3947.08</v>
      </c>
      <c r="W274" s="85">
        <v>1</v>
      </c>
      <c r="X274" s="62"/>
    </row>
    <row r="275" spans="1:24" x14ac:dyDescent="0.2">
      <c r="A275" s="63">
        <v>277</v>
      </c>
      <c r="B275" s="16" t="s">
        <v>292</v>
      </c>
      <c r="C275" s="67">
        <v>3</v>
      </c>
      <c r="D275" s="67">
        <v>1</v>
      </c>
      <c r="E275" s="67">
        <v>1</v>
      </c>
      <c r="F275" s="67">
        <v>0</v>
      </c>
      <c r="G275" s="67">
        <v>1</v>
      </c>
      <c r="H275" s="67">
        <v>1</v>
      </c>
      <c r="I275" s="67">
        <v>0</v>
      </c>
      <c r="J275" s="67">
        <v>1</v>
      </c>
      <c r="K275" s="145">
        <v>850.75</v>
      </c>
      <c r="L275" s="77">
        <v>1463161</v>
      </c>
      <c r="M275" s="77">
        <v>1029076.9216999999</v>
      </c>
      <c r="N275" s="78">
        <v>0.86109999999999998</v>
      </c>
      <c r="O275" s="79">
        <v>143957</v>
      </c>
      <c r="P275" s="80">
        <v>1389887</v>
      </c>
      <c r="Q275" s="81">
        <v>0.1036</v>
      </c>
      <c r="R275" s="82">
        <v>1280585</v>
      </c>
      <c r="S275" s="83">
        <v>4681528</v>
      </c>
      <c r="T275" s="84">
        <v>0.27350000000000002</v>
      </c>
      <c r="U275" s="149">
        <v>9161.9699999999993</v>
      </c>
      <c r="V275" s="150">
        <v>3947.08</v>
      </c>
      <c r="W275" s="85">
        <v>1</v>
      </c>
      <c r="X275" s="62"/>
    </row>
    <row r="276" spans="1:24" x14ac:dyDescent="0.2">
      <c r="A276" s="63">
        <v>278</v>
      </c>
      <c r="B276" s="16" t="s">
        <v>293</v>
      </c>
      <c r="C276" s="67">
        <v>3</v>
      </c>
      <c r="D276" s="67">
        <v>1</v>
      </c>
      <c r="E276" s="67">
        <v>0</v>
      </c>
      <c r="F276" s="67">
        <v>1</v>
      </c>
      <c r="G276" s="67">
        <v>1</v>
      </c>
      <c r="H276" s="67">
        <v>0</v>
      </c>
      <c r="I276" s="67">
        <v>1</v>
      </c>
      <c r="J276" s="67">
        <v>1</v>
      </c>
      <c r="K276" s="145">
        <v>1258.23</v>
      </c>
      <c r="L276" s="77">
        <v>393449</v>
      </c>
      <c r="M276" s="77">
        <v>789230.10149999999</v>
      </c>
      <c r="N276" s="78">
        <v>0.82220000000000004</v>
      </c>
      <c r="O276" s="79">
        <v>7885</v>
      </c>
      <c r="P276" s="80">
        <v>401811</v>
      </c>
      <c r="Q276" s="81">
        <v>1.9599999999999999E-2</v>
      </c>
      <c r="R276" s="82">
        <v>397673</v>
      </c>
      <c r="S276" s="83">
        <v>595300</v>
      </c>
      <c r="T276" s="84">
        <v>0.66800000000000004</v>
      </c>
      <c r="U276" s="149">
        <v>10813.94</v>
      </c>
      <c r="V276" s="150">
        <v>3947.08</v>
      </c>
      <c r="W276" s="85">
        <v>1</v>
      </c>
      <c r="X276" s="62"/>
    </row>
    <row r="277" spans="1:24" x14ac:dyDescent="0.2">
      <c r="A277" s="63">
        <v>279</v>
      </c>
      <c r="B277" s="16" t="s">
        <v>294</v>
      </c>
      <c r="C277" s="67">
        <v>1</v>
      </c>
      <c r="D277" s="67">
        <v>0</v>
      </c>
      <c r="E277" s="67">
        <v>0</v>
      </c>
      <c r="F277" s="67">
        <v>0</v>
      </c>
      <c r="G277" s="67">
        <v>0</v>
      </c>
      <c r="H277" s="67">
        <v>0</v>
      </c>
      <c r="I277" s="67">
        <v>1</v>
      </c>
      <c r="J277" s="67">
        <v>1</v>
      </c>
      <c r="K277" s="145">
        <v>-269.2</v>
      </c>
      <c r="L277" s="77">
        <v>116757</v>
      </c>
      <c r="M277" s="77">
        <v>-91983.941000000006</v>
      </c>
      <c r="N277" s="78">
        <v>0.13059999999999999</v>
      </c>
      <c r="O277" s="79">
        <v>11072</v>
      </c>
      <c r="P277" s="80">
        <v>117536</v>
      </c>
      <c r="Q277" s="81">
        <v>9.4200000000000006E-2</v>
      </c>
      <c r="R277" s="82">
        <v>111651</v>
      </c>
      <c r="S277" s="83">
        <v>175171</v>
      </c>
      <c r="T277" s="84">
        <v>0.63739999999999997</v>
      </c>
      <c r="U277" s="149">
        <v>7257.26</v>
      </c>
      <c r="V277" s="150">
        <v>3947.08</v>
      </c>
      <c r="W277" s="85">
        <v>1</v>
      </c>
      <c r="X277" s="62"/>
    </row>
    <row r="278" spans="1:24" x14ac:dyDescent="0.2">
      <c r="A278" s="63">
        <v>280</v>
      </c>
      <c r="B278" s="16" t="s">
        <v>295</v>
      </c>
      <c r="C278" s="67">
        <v>1</v>
      </c>
      <c r="D278" s="67">
        <v>0</v>
      </c>
      <c r="E278" s="67">
        <v>0</v>
      </c>
      <c r="F278" s="67">
        <v>0</v>
      </c>
      <c r="G278" s="67">
        <v>0</v>
      </c>
      <c r="H278" s="67">
        <v>0</v>
      </c>
      <c r="I278" s="67">
        <v>1</v>
      </c>
      <c r="J278" s="67">
        <v>1</v>
      </c>
      <c r="K278" s="145">
        <v>-33.799999999999997</v>
      </c>
      <c r="L278" s="77">
        <v>231311</v>
      </c>
      <c r="M278" s="77">
        <v>-16254.9668</v>
      </c>
      <c r="N278" s="78">
        <v>0.2361</v>
      </c>
      <c r="O278" s="79">
        <v>5170</v>
      </c>
      <c r="P278" s="80">
        <v>233805</v>
      </c>
      <c r="Q278" s="81">
        <v>2.2100000000000002E-2</v>
      </c>
      <c r="R278" s="82">
        <v>230735</v>
      </c>
      <c r="S278" s="83">
        <v>330955</v>
      </c>
      <c r="T278" s="84">
        <v>0.69720000000000004</v>
      </c>
      <c r="U278" s="149">
        <v>5536.04</v>
      </c>
      <c r="V278" s="150">
        <v>3947.08</v>
      </c>
      <c r="W278" s="85">
        <v>1</v>
      </c>
      <c r="X278" s="62"/>
    </row>
    <row r="279" spans="1:24" x14ac:dyDescent="0.2">
      <c r="A279" s="63">
        <v>281</v>
      </c>
      <c r="B279" s="16" t="s">
        <v>296</v>
      </c>
      <c r="C279" s="67">
        <v>1</v>
      </c>
      <c r="D279" s="67">
        <v>0</v>
      </c>
      <c r="E279" s="67">
        <v>0</v>
      </c>
      <c r="F279" s="67">
        <v>0</v>
      </c>
      <c r="G279" s="67">
        <v>0</v>
      </c>
      <c r="H279" s="67">
        <v>1</v>
      </c>
      <c r="I279" s="67">
        <v>0</v>
      </c>
      <c r="J279" s="67">
        <v>1</v>
      </c>
      <c r="K279" s="145">
        <v>2379.2600000000002</v>
      </c>
      <c r="L279" s="77">
        <v>8115</v>
      </c>
      <c r="M279" s="77">
        <v>214336.101</v>
      </c>
      <c r="N279" s="78">
        <v>0.57779999999999998</v>
      </c>
      <c r="O279" s="79">
        <v>923</v>
      </c>
      <c r="P279" s="80">
        <v>8580</v>
      </c>
      <c r="Q279" s="81">
        <v>0.1076</v>
      </c>
      <c r="R279" s="82">
        <v>7695</v>
      </c>
      <c r="S279" s="83">
        <v>27620</v>
      </c>
      <c r="T279" s="84">
        <v>0.27860000000000001</v>
      </c>
      <c r="U279" s="149">
        <v>14822.45</v>
      </c>
      <c r="V279" s="150">
        <v>3947.08</v>
      </c>
      <c r="W279" s="85">
        <v>1</v>
      </c>
      <c r="X279" s="62"/>
    </row>
    <row r="280" spans="1:24" x14ac:dyDescent="0.2">
      <c r="A280" s="63">
        <v>282</v>
      </c>
      <c r="B280" s="16" t="s">
        <v>297</v>
      </c>
      <c r="C280" s="67">
        <v>1</v>
      </c>
      <c r="D280" s="67">
        <v>0</v>
      </c>
      <c r="E280" s="67">
        <v>0</v>
      </c>
      <c r="F280" s="67">
        <v>0</v>
      </c>
      <c r="G280" s="67">
        <v>0</v>
      </c>
      <c r="H280" s="67">
        <v>0</v>
      </c>
      <c r="I280" s="67">
        <v>1</v>
      </c>
      <c r="J280" s="67">
        <v>1</v>
      </c>
      <c r="K280" s="145">
        <v>172.76</v>
      </c>
      <c r="L280" s="77">
        <v>1012379</v>
      </c>
      <c r="M280" s="77">
        <v>173828.533</v>
      </c>
      <c r="N280" s="78">
        <v>0.54169999999999996</v>
      </c>
      <c r="O280" s="79">
        <v>24454</v>
      </c>
      <c r="P280" s="80">
        <v>1009361</v>
      </c>
      <c r="Q280" s="81">
        <v>2.4199999999999999E-2</v>
      </c>
      <c r="R280" s="82">
        <v>998744</v>
      </c>
      <c r="S280" s="83">
        <v>1588754</v>
      </c>
      <c r="T280" s="84">
        <v>0.62860000000000005</v>
      </c>
      <c r="U280" s="149">
        <v>7947.09</v>
      </c>
      <c r="V280" s="150">
        <v>3947.08</v>
      </c>
      <c r="W280" s="85">
        <v>1</v>
      </c>
      <c r="X280" s="62"/>
    </row>
    <row r="281" spans="1:24" x14ac:dyDescent="0.2">
      <c r="A281" s="63">
        <v>283</v>
      </c>
      <c r="B281" s="16" t="s">
        <v>298</v>
      </c>
      <c r="C281" s="67">
        <v>1</v>
      </c>
      <c r="D281" s="67">
        <v>0</v>
      </c>
      <c r="E281" s="67">
        <v>0</v>
      </c>
      <c r="F281" s="67">
        <v>0</v>
      </c>
      <c r="G281" s="67">
        <v>0</v>
      </c>
      <c r="H281" s="67">
        <v>0</v>
      </c>
      <c r="I281" s="67">
        <v>1</v>
      </c>
      <c r="J281" s="67">
        <v>1</v>
      </c>
      <c r="K281" s="145">
        <v>310.29000000000002</v>
      </c>
      <c r="L281" s="77">
        <v>598073</v>
      </c>
      <c r="M281" s="77">
        <v>239962.84020000001</v>
      </c>
      <c r="N281" s="78">
        <v>0.5917</v>
      </c>
      <c r="O281" s="79">
        <v>17743</v>
      </c>
      <c r="P281" s="80">
        <v>606178</v>
      </c>
      <c r="Q281" s="81">
        <v>2.93E-2</v>
      </c>
      <c r="R281" s="82">
        <v>592102</v>
      </c>
      <c r="S281" s="83">
        <v>1131127</v>
      </c>
      <c r="T281" s="84">
        <v>0.52349999999999997</v>
      </c>
      <c r="U281" s="149">
        <v>8017.8</v>
      </c>
      <c r="V281" s="150">
        <v>3947.08</v>
      </c>
      <c r="W281" s="85">
        <v>1</v>
      </c>
      <c r="X281" s="62"/>
    </row>
    <row r="282" spans="1:24" x14ac:dyDescent="0.2">
      <c r="A282" s="63">
        <v>284</v>
      </c>
      <c r="B282" s="16" t="s">
        <v>299</v>
      </c>
      <c r="C282" s="67">
        <v>1</v>
      </c>
      <c r="D282" s="67">
        <v>0</v>
      </c>
      <c r="E282" s="67">
        <v>0</v>
      </c>
      <c r="F282" s="67">
        <v>0</v>
      </c>
      <c r="G282" s="67">
        <v>0</v>
      </c>
      <c r="H282" s="67">
        <v>0</v>
      </c>
      <c r="I282" s="67">
        <v>1</v>
      </c>
      <c r="J282" s="67">
        <v>1</v>
      </c>
      <c r="K282" s="145">
        <v>-221.29</v>
      </c>
      <c r="L282" s="77">
        <v>2427707</v>
      </c>
      <c r="M282" s="77">
        <v>-344788.30920000002</v>
      </c>
      <c r="N282" s="78">
        <v>1.9400000000000001E-2</v>
      </c>
      <c r="O282" s="79">
        <v>47956</v>
      </c>
      <c r="P282" s="80">
        <v>2436991</v>
      </c>
      <c r="Q282" s="81">
        <v>1.9699999999999999E-2</v>
      </c>
      <c r="R282" s="82">
        <v>2427759</v>
      </c>
      <c r="S282" s="83">
        <v>3368091</v>
      </c>
      <c r="T282" s="84">
        <v>0.7208</v>
      </c>
      <c r="U282" s="149">
        <v>6297.07</v>
      </c>
      <c r="V282" s="150">
        <v>3947.08</v>
      </c>
      <c r="W282" s="85">
        <v>1</v>
      </c>
      <c r="X282" s="62"/>
    </row>
    <row r="283" spans="1:24" x14ac:dyDescent="0.2">
      <c r="A283" s="63">
        <v>285</v>
      </c>
      <c r="B283" s="16" t="s">
        <v>300</v>
      </c>
      <c r="C283" s="67">
        <v>1</v>
      </c>
      <c r="D283" s="67">
        <v>0</v>
      </c>
      <c r="E283" s="67">
        <v>0</v>
      </c>
      <c r="F283" s="67">
        <v>0</v>
      </c>
      <c r="G283" s="67">
        <v>0</v>
      </c>
      <c r="H283" s="67">
        <v>0</v>
      </c>
      <c r="I283" s="67">
        <v>1</v>
      </c>
      <c r="J283" s="67">
        <v>1</v>
      </c>
      <c r="K283" s="145">
        <v>-358.84</v>
      </c>
      <c r="L283" s="77">
        <v>287698</v>
      </c>
      <c r="M283" s="77">
        <v>-192474.10209999999</v>
      </c>
      <c r="N283" s="78">
        <v>7.22E-2</v>
      </c>
      <c r="O283" s="79">
        <v>8140</v>
      </c>
      <c r="P283" s="80">
        <v>290221</v>
      </c>
      <c r="Q283" s="81">
        <v>2.8000000000000001E-2</v>
      </c>
      <c r="R283" s="82">
        <v>283761</v>
      </c>
      <c r="S283" s="83">
        <v>502690</v>
      </c>
      <c r="T283" s="84">
        <v>0.5645</v>
      </c>
      <c r="U283" s="149">
        <v>5540.22</v>
      </c>
      <c r="V283" s="150">
        <v>3947.08</v>
      </c>
      <c r="W283" s="85">
        <v>1</v>
      </c>
      <c r="X283" s="62"/>
    </row>
    <row r="284" spans="1:24" ht="25.5" x14ac:dyDescent="0.2">
      <c r="A284" s="63">
        <v>286</v>
      </c>
      <c r="B284" s="16" t="s">
        <v>301</v>
      </c>
      <c r="C284" s="67">
        <v>1</v>
      </c>
      <c r="D284" s="67">
        <v>0</v>
      </c>
      <c r="E284" s="67">
        <v>0</v>
      </c>
      <c r="F284" s="67">
        <v>0</v>
      </c>
      <c r="G284" s="67">
        <v>0</v>
      </c>
      <c r="H284" s="67">
        <v>1</v>
      </c>
      <c r="I284" s="67">
        <v>0</v>
      </c>
      <c r="J284" s="67">
        <v>1</v>
      </c>
      <c r="K284" s="145">
        <v>-133.03</v>
      </c>
      <c r="L284" s="77">
        <v>680522</v>
      </c>
      <c r="M284" s="77">
        <v>-109743.29</v>
      </c>
      <c r="N284" s="78">
        <v>0.1111</v>
      </c>
      <c r="O284" s="79">
        <v>82957</v>
      </c>
      <c r="P284" s="80">
        <v>690549</v>
      </c>
      <c r="Q284" s="81">
        <v>0.1201</v>
      </c>
      <c r="R284" s="82">
        <v>640898</v>
      </c>
      <c r="S284" s="83">
        <v>1669921</v>
      </c>
      <c r="T284" s="84">
        <v>0.38379999999999997</v>
      </c>
      <c r="U284" s="149">
        <v>4804.74</v>
      </c>
      <c r="V284" s="150">
        <v>3947.08</v>
      </c>
      <c r="W284" s="85">
        <v>1</v>
      </c>
      <c r="X284" s="62"/>
    </row>
    <row r="285" spans="1:24" ht="12.75" customHeight="1" x14ac:dyDescent="0.2">
      <c r="A285" s="63">
        <v>287</v>
      </c>
      <c r="B285" s="16" t="s">
        <v>302</v>
      </c>
      <c r="C285" s="67">
        <v>0</v>
      </c>
      <c r="D285" s="67">
        <v>0</v>
      </c>
      <c r="E285" s="67">
        <v>0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145">
        <v>-25.3</v>
      </c>
      <c r="L285" s="77">
        <v>53745</v>
      </c>
      <c r="M285" s="77">
        <v>-5864.3621000000003</v>
      </c>
      <c r="N285" s="78">
        <v>0.26390000000000002</v>
      </c>
      <c r="O285" s="79">
        <v>707</v>
      </c>
      <c r="P285" s="80">
        <v>54163</v>
      </c>
      <c r="Q285" s="81">
        <v>1.3100000000000001E-2</v>
      </c>
      <c r="R285" s="82">
        <v>53788</v>
      </c>
      <c r="S285" s="83">
        <v>125091</v>
      </c>
      <c r="T285" s="84">
        <v>0.43</v>
      </c>
      <c r="U285" s="149">
        <v>2219.25</v>
      </c>
      <c r="V285" s="150">
        <v>3947.08</v>
      </c>
      <c r="W285" s="85">
        <v>0</v>
      </c>
      <c r="X285" s="62"/>
    </row>
    <row r="286" spans="1:24" x14ac:dyDescent="0.2">
      <c r="A286" s="63">
        <v>288</v>
      </c>
      <c r="B286" s="16" t="s">
        <v>303</v>
      </c>
      <c r="C286" s="67">
        <v>1</v>
      </c>
      <c r="D286" s="67">
        <v>0</v>
      </c>
      <c r="E286" s="67">
        <v>0</v>
      </c>
      <c r="F286" s="67">
        <v>0</v>
      </c>
      <c r="G286" s="67">
        <v>0</v>
      </c>
      <c r="H286" s="67">
        <v>1</v>
      </c>
      <c r="I286" s="67">
        <v>0</v>
      </c>
      <c r="J286" s="67">
        <v>1</v>
      </c>
      <c r="K286" s="145">
        <v>552.16999999999996</v>
      </c>
      <c r="L286" s="77">
        <v>105075</v>
      </c>
      <c r="M286" s="77">
        <v>178987.75030000001</v>
      </c>
      <c r="N286" s="78">
        <v>0.5444</v>
      </c>
      <c r="O286" s="79">
        <v>14294</v>
      </c>
      <c r="P286" s="80">
        <v>107704</v>
      </c>
      <c r="Q286" s="81">
        <v>0.13270000000000001</v>
      </c>
      <c r="R286" s="82">
        <v>102475</v>
      </c>
      <c r="S286" s="83">
        <v>209814</v>
      </c>
      <c r="T286" s="84">
        <v>0.4884</v>
      </c>
      <c r="U286" s="149">
        <v>4456.43</v>
      </c>
      <c r="V286" s="150">
        <v>3947.08</v>
      </c>
      <c r="W286" s="85">
        <v>1</v>
      </c>
      <c r="X286" s="62"/>
    </row>
    <row r="287" spans="1:24" x14ac:dyDescent="0.2">
      <c r="A287" s="63">
        <v>289</v>
      </c>
      <c r="B287" s="16" t="s">
        <v>304</v>
      </c>
      <c r="C287" s="67">
        <v>1</v>
      </c>
      <c r="D287" s="67">
        <v>0</v>
      </c>
      <c r="E287" s="67">
        <v>0</v>
      </c>
      <c r="F287" s="67">
        <v>0</v>
      </c>
      <c r="G287" s="67">
        <v>0</v>
      </c>
      <c r="H287" s="67">
        <v>1</v>
      </c>
      <c r="I287" s="67">
        <v>0</v>
      </c>
      <c r="J287" s="67">
        <v>1</v>
      </c>
      <c r="K287" s="145">
        <v>-74.39</v>
      </c>
      <c r="L287" s="77">
        <v>80096</v>
      </c>
      <c r="M287" s="77">
        <v>-21054.446199999998</v>
      </c>
      <c r="N287" s="78">
        <v>0.22220000000000001</v>
      </c>
      <c r="O287" s="79">
        <v>17188</v>
      </c>
      <c r="P287" s="80">
        <v>79485</v>
      </c>
      <c r="Q287" s="81">
        <v>0.2162</v>
      </c>
      <c r="R287" s="82">
        <v>64079</v>
      </c>
      <c r="S287" s="83">
        <v>261851</v>
      </c>
      <c r="T287" s="84">
        <v>0.2447</v>
      </c>
      <c r="U287" s="149">
        <v>4637.3900000000003</v>
      </c>
      <c r="V287" s="150">
        <v>3947.08</v>
      </c>
      <c r="W287" s="85">
        <v>1</v>
      </c>
      <c r="X287" s="62"/>
    </row>
    <row r="288" spans="1:24" x14ac:dyDescent="0.2">
      <c r="A288" s="63">
        <v>290</v>
      </c>
      <c r="B288" s="16" t="s">
        <v>305</v>
      </c>
      <c r="C288" s="67">
        <v>0</v>
      </c>
      <c r="D288" s="67">
        <v>0</v>
      </c>
      <c r="E288" s="67">
        <v>0</v>
      </c>
      <c r="F288" s="67">
        <v>0</v>
      </c>
      <c r="G288" s="67">
        <v>0</v>
      </c>
      <c r="H288" s="67">
        <v>0</v>
      </c>
      <c r="I288" s="67">
        <v>0</v>
      </c>
      <c r="J288" s="67">
        <v>0</v>
      </c>
      <c r="K288" s="145">
        <v>-5.95</v>
      </c>
      <c r="L288" s="77">
        <v>727762</v>
      </c>
      <c r="M288" s="77">
        <v>-5075.7046</v>
      </c>
      <c r="N288" s="78">
        <v>0.26669999999999999</v>
      </c>
      <c r="O288" s="79">
        <v>15998</v>
      </c>
      <c r="P288" s="80">
        <v>730704</v>
      </c>
      <c r="Q288" s="81">
        <v>2.1899999999999999E-2</v>
      </c>
      <c r="R288" s="82">
        <v>718252</v>
      </c>
      <c r="S288" s="83">
        <v>2989821</v>
      </c>
      <c r="T288" s="84">
        <v>0.2402</v>
      </c>
      <c r="U288" s="149">
        <v>3265.88</v>
      </c>
      <c r="V288" s="150">
        <v>3947.08</v>
      </c>
      <c r="W288" s="85">
        <v>0</v>
      </c>
      <c r="X288" s="62"/>
    </row>
    <row r="289" spans="1:24" x14ac:dyDescent="0.2">
      <c r="A289" s="63">
        <v>291</v>
      </c>
      <c r="B289" s="16" t="s">
        <v>306</v>
      </c>
      <c r="C289" s="67">
        <v>0</v>
      </c>
      <c r="D289" s="67">
        <v>0</v>
      </c>
      <c r="E289" s="67">
        <v>0</v>
      </c>
      <c r="F289" s="67">
        <v>0</v>
      </c>
      <c r="G289" s="67">
        <v>0</v>
      </c>
      <c r="H289" s="67">
        <v>1</v>
      </c>
      <c r="I289" s="67">
        <v>1</v>
      </c>
      <c r="J289" s="67">
        <v>0</v>
      </c>
      <c r="K289" s="145">
        <v>296.06</v>
      </c>
      <c r="L289" s="77">
        <v>170864</v>
      </c>
      <c r="M289" s="77">
        <v>122376.86440000001</v>
      </c>
      <c r="N289" s="78">
        <v>0.48609999999999998</v>
      </c>
      <c r="O289" s="79">
        <v>27523</v>
      </c>
      <c r="P289" s="80">
        <v>170559</v>
      </c>
      <c r="Q289" s="81">
        <v>0.16139999999999999</v>
      </c>
      <c r="R289" s="82">
        <v>154219</v>
      </c>
      <c r="S289" s="83">
        <v>260249</v>
      </c>
      <c r="T289" s="84">
        <v>0.59260000000000002</v>
      </c>
      <c r="U289" s="149">
        <v>3778.72</v>
      </c>
      <c r="V289" s="150">
        <v>3947.08</v>
      </c>
      <c r="W289" s="85">
        <v>0</v>
      </c>
      <c r="X289" s="62"/>
    </row>
    <row r="290" spans="1:24" x14ac:dyDescent="0.2">
      <c r="A290" s="63">
        <v>292</v>
      </c>
      <c r="B290" s="16" t="s">
        <v>307</v>
      </c>
      <c r="C290" s="67">
        <v>1</v>
      </c>
      <c r="D290" s="67">
        <v>0</v>
      </c>
      <c r="E290" s="67">
        <v>0</v>
      </c>
      <c r="F290" s="67">
        <v>0</v>
      </c>
      <c r="G290" s="67">
        <v>0</v>
      </c>
      <c r="H290" s="67">
        <v>0</v>
      </c>
      <c r="I290" s="67">
        <v>0</v>
      </c>
      <c r="J290" s="67">
        <v>1</v>
      </c>
      <c r="K290" s="145">
        <v>-254.29</v>
      </c>
      <c r="L290" s="77">
        <v>514746</v>
      </c>
      <c r="M290" s="77">
        <v>-182441.61369999999</v>
      </c>
      <c r="N290" s="78">
        <v>8.0600000000000005E-2</v>
      </c>
      <c r="O290" s="79">
        <v>39832</v>
      </c>
      <c r="P290" s="80">
        <v>517229</v>
      </c>
      <c r="Q290" s="81">
        <v>7.6999999999999999E-2</v>
      </c>
      <c r="R290" s="82">
        <v>502449</v>
      </c>
      <c r="S290" s="83">
        <v>1227847</v>
      </c>
      <c r="T290" s="84">
        <v>0.40920000000000001</v>
      </c>
      <c r="U290" s="149">
        <v>4941.37</v>
      </c>
      <c r="V290" s="150">
        <v>3947.08</v>
      </c>
      <c r="W290" s="85">
        <v>1</v>
      </c>
      <c r="X290" s="62"/>
    </row>
    <row r="291" spans="1:24" x14ac:dyDescent="0.2">
      <c r="A291" s="63">
        <v>293</v>
      </c>
      <c r="B291" s="16" t="s">
        <v>308</v>
      </c>
      <c r="C291" s="67">
        <v>1</v>
      </c>
      <c r="D291" s="67">
        <v>0</v>
      </c>
      <c r="E291" s="67">
        <v>0</v>
      </c>
      <c r="F291" s="67">
        <v>0</v>
      </c>
      <c r="G291" s="67">
        <v>0</v>
      </c>
      <c r="H291" s="67">
        <v>1</v>
      </c>
      <c r="I291" s="67">
        <v>0</v>
      </c>
      <c r="J291" s="67">
        <v>1</v>
      </c>
      <c r="K291" s="145">
        <v>903.5</v>
      </c>
      <c r="L291" s="77">
        <v>20512</v>
      </c>
      <c r="M291" s="77">
        <v>129399.38370000001</v>
      </c>
      <c r="N291" s="78">
        <v>0.49719999999999998</v>
      </c>
      <c r="O291" s="79">
        <v>5385</v>
      </c>
      <c r="P291" s="80">
        <v>20557</v>
      </c>
      <c r="Q291" s="81">
        <v>0.26200000000000001</v>
      </c>
      <c r="R291" s="82">
        <v>15939</v>
      </c>
      <c r="S291" s="83">
        <v>65858</v>
      </c>
      <c r="T291" s="84">
        <v>0.24199999999999999</v>
      </c>
      <c r="U291" s="149">
        <v>8187.89</v>
      </c>
      <c r="V291" s="150">
        <v>3947.08</v>
      </c>
      <c r="W291" s="85">
        <v>1</v>
      </c>
      <c r="X291" s="62"/>
    </row>
    <row r="292" spans="1:24" x14ac:dyDescent="0.2">
      <c r="A292" s="63">
        <v>294</v>
      </c>
      <c r="B292" s="16" t="s">
        <v>309</v>
      </c>
      <c r="C292" s="67">
        <v>0</v>
      </c>
      <c r="D292" s="67">
        <v>0</v>
      </c>
      <c r="E292" s="67">
        <v>0</v>
      </c>
      <c r="F292" s="67">
        <v>0</v>
      </c>
      <c r="G292" s="67">
        <v>0</v>
      </c>
      <c r="H292" s="67">
        <v>1</v>
      </c>
      <c r="I292" s="67">
        <v>0</v>
      </c>
      <c r="J292" s="67">
        <v>0</v>
      </c>
      <c r="K292" s="145">
        <v>142.52000000000001</v>
      </c>
      <c r="L292" s="77">
        <v>276962</v>
      </c>
      <c r="M292" s="77">
        <v>75001.706699999995</v>
      </c>
      <c r="N292" s="78">
        <v>0.43609999999999999</v>
      </c>
      <c r="O292" s="79">
        <v>35779</v>
      </c>
      <c r="P292" s="80">
        <v>276375</v>
      </c>
      <c r="Q292" s="81">
        <v>0.1295</v>
      </c>
      <c r="R292" s="82">
        <v>249366</v>
      </c>
      <c r="S292" s="83">
        <v>834086</v>
      </c>
      <c r="T292" s="84">
        <v>0.29899999999999999</v>
      </c>
      <c r="U292" s="149">
        <v>3851.77</v>
      </c>
      <c r="V292" s="150">
        <v>3947.08</v>
      </c>
      <c r="W292" s="85">
        <v>0</v>
      </c>
      <c r="X292" s="62"/>
    </row>
    <row r="293" spans="1:24" x14ac:dyDescent="0.2">
      <c r="A293" s="63">
        <v>295</v>
      </c>
      <c r="B293" s="16" t="s">
        <v>310</v>
      </c>
      <c r="C293" s="67">
        <v>0</v>
      </c>
      <c r="D293" s="67">
        <v>0</v>
      </c>
      <c r="E293" s="67">
        <v>0</v>
      </c>
      <c r="F293" s="67">
        <v>0</v>
      </c>
      <c r="G293" s="67">
        <v>0</v>
      </c>
      <c r="H293" s="67">
        <v>0</v>
      </c>
      <c r="I293" s="67">
        <v>0</v>
      </c>
      <c r="J293" s="67">
        <v>0</v>
      </c>
      <c r="K293" s="145">
        <v>86.4</v>
      </c>
      <c r="L293" s="77">
        <v>3371298</v>
      </c>
      <c r="M293" s="77">
        <v>158634.75769999999</v>
      </c>
      <c r="N293" s="78">
        <v>0.52500000000000002</v>
      </c>
      <c r="O293" s="79">
        <v>31684</v>
      </c>
      <c r="P293" s="80">
        <v>3394845</v>
      </c>
      <c r="Q293" s="81">
        <v>9.2999999999999992E-3</v>
      </c>
      <c r="R293" s="82">
        <v>3380325</v>
      </c>
      <c r="S293" s="83">
        <v>9601317</v>
      </c>
      <c r="T293" s="84">
        <v>0.35210000000000002</v>
      </c>
      <c r="U293" s="149">
        <v>2753.14</v>
      </c>
      <c r="V293" s="150">
        <v>3947.08</v>
      </c>
      <c r="W293" s="85">
        <v>0</v>
      </c>
      <c r="X293" s="62"/>
    </row>
    <row r="294" spans="1:24" x14ac:dyDescent="0.2">
      <c r="A294" s="63">
        <v>296</v>
      </c>
      <c r="B294" s="16" t="s">
        <v>311</v>
      </c>
      <c r="C294" s="67">
        <v>0</v>
      </c>
      <c r="D294" s="67">
        <v>0</v>
      </c>
      <c r="E294" s="67">
        <v>0</v>
      </c>
      <c r="F294" s="67">
        <v>0</v>
      </c>
      <c r="G294" s="67">
        <v>0</v>
      </c>
      <c r="H294" s="67">
        <v>0</v>
      </c>
      <c r="I294" s="67">
        <v>0</v>
      </c>
      <c r="J294" s="67">
        <v>0</v>
      </c>
      <c r="K294" s="145">
        <v>28.58</v>
      </c>
      <c r="L294" s="77">
        <v>2945763</v>
      </c>
      <c r="M294" s="77">
        <v>49060.450799999999</v>
      </c>
      <c r="N294" s="78">
        <v>0.3861</v>
      </c>
      <c r="O294" s="79">
        <v>99665</v>
      </c>
      <c r="P294" s="80">
        <v>2961342</v>
      </c>
      <c r="Q294" s="81">
        <v>3.3700000000000001E-2</v>
      </c>
      <c r="R294" s="82">
        <v>2906775</v>
      </c>
      <c r="S294" s="83">
        <v>6588484</v>
      </c>
      <c r="T294" s="84">
        <v>0.44119999999999998</v>
      </c>
      <c r="U294" s="149">
        <v>2159.4299999999998</v>
      </c>
      <c r="V294" s="150">
        <v>3947.08</v>
      </c>
      <c r="W294" s="85">
        <v>0</v>
      </c>
      <c r="X294" s="62"/>
    </row>
    <row r="295" spans="1:24" ht="25.5" x14ac:dyDescent="0.2">
      <c r="A295" s="63">
        <v>297</v>
      </c>
      <c r="B295" s="16" t="s">
        <v>312</v>
      </c>
      <c r="C295" s="67">
        <v>0</v>
      </c>
      <c r="D295" s="67">
        <v>0</v>
      </c>
      <c r="E295" s="67">
        <v>0</v>
      </c>
      <c r="F295" s="67">
        <v>0</v>
      </c>
      <c r="G295" s="67">
        <v>0</v>
      </c>
      <c r="H295" s="67">
        <v>0</v>
      </c>
      <c r="I295" s="67">
        <v>0</v>
      </c>
      <c r="J295" s="67">
        <v>0</v>
      </c>
      <c r="K295" s="145">
        <v>-62.15</v>
      </c>
      <c r="L295" s="77">
        <v>50256</v>
      </c>
      <c r="M295" s="77">
        <v>-13932.403200000001</v>
      </c>
      <c r="N295" s="78">
        <v>0.2417</v>
      </c>
      <c r="O295" s="79">
        <v>2729</v>
      </c>
      <c r="P295" s="80">
        <v>51256</v>
      </c>
      <c r="Q295" s="81">
        <v>5.3199999999999997E-2</v>
      </c>
      <c r="R295" s="82">
        <v>49051</v>
      </c>
      <c r="S295" s="83">
        <v>138720</v>
      </c>
      <c r="T295" s="84">
        <v>0.35360000000000003</v>
      </c>
      <c r="U295" s="149">
        <v>2671.89</v>
      </c>
      <c r="V295" s="150">
        <v>3947.08</v>
      </c>
      <c r="W295" s="85">
        <v>0</v>
      </c>
      <c r="X295" s="62"/>
    </row>
    <row r="296" spans="1:24" ht="12.75" customHeight="1" x14ac:dyDescent="0.2">
      <c r="A296" s="63">
        <v>298</v>
      </c>
      <c r="B296" s="16" t="s">
        <v>313</v>
      </c>
      <c r="C296" s="67">
        <v>0</v>
      </c>
      <c r="D296" s="67">
        <v>0</v>
      </c>
      <c r="E296" s="67">
        <v>0</v>
      </c>
      <c r="F296" s="67">
        <v>0</v>
      </c>
      <c r="G296" s="67">
        <v>0</v>
      </c>
      <c r="H296" s="67">
        <v>0</v>
      </c>
      <c r="I296" s="67">
        <v>0</v>
      </c>
      <c r="J296" s="67">
        <v>0</v>
      </c>
      <c r="K296" s="145">
        <v>-177.08</v>
      </c>
      <c r="L296" s="77">
        <v>2138845</v>
      </c>
      <c r="M296" s="77">
        <v>-258982.8535</v>
      </c>
      <c r="N296" s="78">
        <v>4.1700000000000001E-2</v>
      </c>
      <c r="O296" s="79">
        <v>26909</v>
      </c>
      <c r="P296" s="80">
        <v>2145458</v>
      </c>
      <c r="Q296" s="81">
        <v>1.2500000000000001E-2</v>
      </c>
      <c r="R296" s="82">
        <v>2130867</v>
      </c>
      <c r="S296" s="83">
        <v>5129603</v>
      </c>
      <c r="T296" s="84">
        <v>0.41539999999999999</v>
      </c>
      <c r="U296" s="149">
        <v>3830.23</v>
      </c>
      <c r="V296" s="150">
        <v>3947.08</v>
      </c>
      <c r="W296" s="85">
        <v>0</v>
      </c>
      <c r="X296" s="62"/>
    </row>
    <row r="297" spans="1:24" x14ac:dyDescent="0.2">
      <c r="A297" s="63">
        <v>299</v>
      </c>
      <c r="B297" s="16" t="s">
        <v>314</v>
      </c>
      <c r="C297" s="67">
        <v>0</v>
      </c>
      <c r="D297" s="67">
        <v>0</v>
      </c>
      <c r="E297" s="67">
        <v>0</v>
      </c>
      <c r="F297" s="67">
        <v>0</v>
      </c>
      <c r="G297" s="67">
        <v>1</v>
      </c>
      <c r="H297" s="67">
        <v>0</v>
      </c>
      <c r="I297" s="67">
        <v>0</v>
      </c>
      <c r="J297" s="67">
        <v>0</v>
      </c>
      <c r="K297" s="145">
        <v>1638.35</v>
      </c>
      <c r="L297" s="77">
        <v>141056</v>
      </c>
      <c r="M297" s="77">
        <v>615321.91280000005</v>
      </c>
      <c r="N297" s="78">
        <v>0.7833</v>
      </c>
      <c r="O297" s="79">
        <v>12170</v>
      </c>
      <c r="P297" s="80">
        <v>141418</v>
      </c>
      <c r="Q297" s="81">
        <v>8.6099999999999996E-2</v>
      </c>
      <c r="R297" s="82">
        <v>136480</v>
      </c>
      <c r="S297" s="83">
        <v>294408</v>
      </c>
      <c r="T297" s="84">
        <v>0.46360000000000001</v>
      </c>
      <c r="U297" s="149">
        <v>3265.85</v>
      </c>
      <c r="V297" s="150">
        <v>3947.08</v>
      </c>
      <c r="W297" s="85">
        <v>0</v>
      </c>
      <c r="X297" s="62"/>
    </row>
    <row r="298" spans="1:24" x14ac:dyDescent="0.2">
      <c r="A298" s="63">
        <v>300</v>
      </c>
      <c r="B298" s="16" t="s">
        <v>315</v>
      </c>
      <c r="C298" s="67">
        <v>0</v>
      </c>
      <c r="D298" s="67">
        <v>0</v>
      </c>
      <c r="E298" s="67">
        <v>0</v>
      </c>
      <c r="F298" s="67">
        <v>0</v>
      </c>
      <c r="G298" s="67">
        <v>0</v>
      </c>
      <c r="H298" s="67">
        <v>1</v>
      </c>
      <c r="I298" s="67">
        <v>0</v>
      </c>
      <c r="J298" s="67">
        <v>0</v>
      </c>
      <c r="K298" s="145">
        <v>951.71</v>
      </c>
      <c r="L298" s="77">
        <v>122226</v>
      </c>
      <c r="M298" s="77">
        <v>332723.527</v>
      </c>
      <c r="N298" s="78">
        <v>0.66110000000000002</v>
      </c>
      <c r="O298" s="79">
        <v>93585</v>
      </c>
      <c r="P298" s="80">
        <v>123867</v>
      </c>
      <c r="Q298" s="81">
        <v>0.75549999999999995</v>
      </c>
      <c r="R298" s="82">
        <v>42575</v>
      </c>
      <c r="S298" s="83">
        <v>254963</v>
      </c>
      <c r="T298" s="84">
        <v>0.16700000000000001</v>
      </c>
      <c r="U298" s="149">
        <v>3236.33</v>
      </c>
      <c r="V298" s="150">
        <v>3947.08</v>
      </c>
      <c r="W298" s="85">
        <v>0</v>
      </c>
      <c r="X298" s="62"/>
    </row>
    <row r="299" spans="1:24" x14ac:dyDescent="0.2">
      <c r="A299" s="63">
        <v>301</v>
      </c>
      <c r="B299" s="16" t="s">
        <v>316</v>
      </c>
      <c r="C299" s="67">
        <v>3</v>
      </c>
      <c r="D299" s="67">
        <v>1</v>
      </c>
      <c r="E299" s="67">
        <v>1</v>
      </c>
      <c r="F299" s="67">
        <v>1</v>
      </c>
      <c r="G299" s="67">
        <v>1</v>
      </c>
      <c r="H299" s="67">
        <v>1</v>
      </c>
      <c r="I299" s="67">
        <v>1</v>
      </c>
      <c r="J299" s="67">
        <v>1</v>
      </c>
      <c r="K299" s="145">
        <v>2247.8000000000002</v>
      </c>
      <c r="L299" s="77">
        <v>952349</v>
      </c>
      <c r="M299" s="77">
        <v>2193595.8097000001</v>
      </c>
      <c r="N299" s="78">
        <v>0.9556</v>
      </c>
      <c r="O299" s="79">
        <v>238015</v>
      </c>
      <c r="P299" s="80">
        <v>953662</v>
      </c>
      <c r="Q299" s="81">
        <v>0.24959999999999999</v>
      </c>
      <c r="R299" s="82">
        <v>909043</v>
      </c>
      <c r="S299" s="83">
        <v>1450841</v>
      </c>
      <c r="T299" s="84">
        <v>0.62660000000000005</v>
      </c>
      <c r="U299" s="149">
        <v>5387.28</v>
      </c>
      <c r="V299" s="150">
        <v>3947.08</v>
      </c>
      <c r="W299" s="85">
        <v>1</v>
      </c>
      <c r="X299" s="62"/>
    </row>
    <row r="300" spans="1:24" x14ac:dyDescent="0.2">
      <c r="A300" s="63">
        <v>302</v>
      </c>
      <c r="B300" s="16" t="s">
        <v>317</v>
      </c>
      <c r="C300" s="67">
        <v>1</v>
      </c>
      <c r="D300" s="67">
        <v>0</v>
      </c>
      <c r="E300" s="67">
        <v>0</v>
      </c>
      <c r="F300" s="67">
        <v>0</v>
      </c>
      <c r="G300" s="67">
        <v>0</v>
      </c>
      <c r="H300" s="67">
        <v>1</v>
      </c>
      <c r="I300" s="67">
        <v>0</v>
      </c>
      <c r="J300" s="67">
        <v>1</v>
      </c>
      <c r="K300" s="145">
        <v>-1876.09</v>
      </c>
      <c r="L300" s="77">
        <v>726975</v>
      </c>
      <c r="M300" s="77">
        <v>-1599608.8999000001</v>
      </c>
      <c r="N300" s="78">
        <v>2.8E-3</v>
      </c>
      <c r="O300" s="79">
        <v>569764</v>
      </c>
      <c r="P300" s="80">
        <v>715774</v>
      </c>
      <c r="Q300" s="81">
        <v>0.79600000000000004</v>
      </c>
      <c r="R300" s="82">
        <v>423636</v>
      </c>
      <c r="S300" s="83">
        <v>946390</v>
      </c>
      <c r="T300" s="84">
        <v>0.4476</v>
      </c>
      <c r="U300" s="149">
        <v>6500.86</v>
      </c>
      <c r="V300" s="150">
        <v>3947.08</v>
      </c>
      <c r="W300" s="85">
        <v>1</v>
      </c>
      <c r="X300" s="62"/>
    </row>
    <row r="301" spans="1:24" x14ac:dyDescent="0.2">
      <c r="A301" s="63">
        <v>303</v>
      </c>
      <c r="B301" s="16" t="s">
        <v>318</v>
      </c>
      <c r="C301" s="67">
        <v>0</v>
      </c>
      <c r="D301" s="67">
        <v>0</v>
      </c>
      <c r="E301" s="67">
        <v>0</v>
      </c>
      <c r="F301" s="67">
        <v>0</v>
      </c>
      <c r="G301" s="67">
        <v>0</v>
      </c>
      <c r="H301" s="67">
        <v>1</v>
      </c>
      <c r="I301" s="67">
        <v>0</v>
      </c>
      <c r="J301" s="67">
        <v>0</v>
      </c>
      <c r="K301" s="145">
        <v>211.77</v>
      </c>
      <c r="L301" s="77">
        <v>30398</v>
      </c>
      <c r="M301" s="77">
        <v>36922.552199999998</v>
      </c>
      <c r="N301" s="78">
        <v>0.3528</v>
      </c>
      <c r="O301" s="79">
        <v>47248</v>
      </c>
      <c r="P301" s="80">
        <v>55771</v>
      </c>
      <c r="Q301" s="81">
        <v>0.84719999999999995</v>
      </c>
      <c r="R301" s="82">
        <v>9045</v>
      </c>
      <c r="S301" s="83">
        <v>34764</v>
      </c>
      <c r="T301" s="84">
        <v>0.26019999999999999</v>
      </c>
      <c r="U301" s="149">
        <v>3360.7</v>
      </c>
      <c r="V301" s="150">
        <v>3947.08</v>
      </c>
      <c r="W301" s="85">
        <v>0</v>
      </c>
      <c r="X301" s="62"/>
    </row>
    <row r="302" spans="1:24" ht="25.5" x14ac:dyDescent="0.2">
      <c r="A302" s="63">
        <v>304</v>
      </c>
      <c r="B302" s="16" t="s">
        <v>319</v>
      </c>
      <c r="C302" s="67">
        <v>1</v>
      </c>
      <c r="D302" s="67">
        <v>0</v>
      </c>
      <c r="E302" s="67">
        <v>0</v>
      </c>
      <c r="F302" s="67">
        <v>0</v>
      </c>
      <c r="G302" s="67">
        <v>0</v>
      </c>
      <c r="H302" s="67">
        <v>1</v>
      </c>
      <c r="I302" s="67">
        <v>0</v>
      </c>
      <c r="J302" s="67">
        <v>1</v>
      </c>
      <c r="K302" s="145">
        <v>578.38</v>
      </c>
      <c r="L302" s="77">
        <v>1077</v>
      </c>
      <c r="M302" s="77">
        <v>18980.006399999998</v>
      </c>
      <c r="N302" s="78">
        <v>0.30830000000000002</v>
      </c>
      <c r="O302" s="79">
        <v>1124</v>
      </c>
      <c r="P302" s="80">
        <v>1583</v>
      </c>
      <c r="Q302" s="81">
        <v>0.71</v>
      </c>
      <c r="R302" s="82">
        <v>532</v>
      </c>
      <c r="S302" s="83">
        <v>1079</v>
      </c>
      <c r="T302" s="84">
        <v>0.49299999999999999</v>
      </c>
      <c r="U302" s="149">
        <v>9815.99</v>
      </c>
      <c r="V302" s="150">
        <v>3947.08</v>
      </c>
      <c r="W302" s="85">
        <v>1</v>
      </c>
      <c r="X302" s="62"/>
    </row>
    <row r="303" spans="1:24" ht="12.75" customHeight="1" x14ac:dyDescent="0.2">
      <c r="A303" s="63">
        <v>305</v>
      </c>
      <c r="B303" s="16" t="s">
        <v>320</v>
      </c>
      <c r="C303" s="67">
        <v>1</v>
      </c>
      <c r="D303" s="67">
        <v>0</v>
      </c>
      <c r="E303" s="67">
        <v>0</v>
      </c>
      <c r="F303" s="67">
        <v>0</v>
      </c>
      <c r="G303" s="67">
        <v>0</v>
      </c>
      <c r="H303" s="67">
        <v>1</v>
      </c>
      <c r="I303" s="67">
        <v>1</v>
      </c>
      <c r="J303" s="67">
        <v>1</v>
      </c>
      <c r="K303" s="145">
        <v>1180.92</v>
      </c>
      <c r="L303" s="77">
        <v>59281</v>
      </c>
      <c r="M303" s="77">
        <v>287526.40639999998</v>
      </c>
      <c r="N303" s="78">
        <v>0.62780000000000002</v>
      </c>
      <c r="O303" s="79">
        <v>63813</v>
      </c>
      <c r="P303" s="80">
        <v>92290</v>
      </c>
      <c r="Q303" s="81">
        <v>0.69140000000000001</v>
      </c>
      <c r="R303" s="82">
        <v>47935</v>
      </c>
      <c r="S303" s="83">
        <v>73755</v>
      </c>
      <c r="T303" s="84">
        <v>0.64990000000000003</v>
      </c>
      <c r="U303" s="149">
        <v>13023.64</v>
      </c>
      <c r="V303" s="150">
        <v>3947.08</v>
      </c>
      <c r="W303" s="85">
        <v>1</v>
      </c>
      <c r="X303" s="62"/>
    </row>
    <row r="304" spans="1:24" x14ac:dyDescent="0.2">
      <c r="A304" s="63">
        <v>306</v>
      </c>
      <c r="B304" s="16" t="s">
        <v>321</v>
      </c>
      <c r="C304" s="67">
        <v>1</v>
      </c>
      <c r="D304" s="67">
        <v>0</v>
      </c>
      <c r="E304" s="67">
        <v>0</v>
      </c>
      <c r="F304" s="67">
        <v>0</v>
      </c>
      <c r="G304" s="67">
        <v>0</v>
      </c>
      <c r="H304" s="67">
        <v>1</v>
      </c>
      <c r="I304" s="67">
        <v>0</v>
      </c>
      <c r="J304" s="67">
        <v>1</v>
      </c>
      <c r="K304" s="145">
        <v>6</v>
      </c>
      <c r="L304" s="77">
        <v>7518</v>
      </c>
      <c r="M304" s="77">
        <v>520.51229999999998</v>
      </c>
      <c r="N304" s="78">
        <v>0.28060000000000002</v>
      </c>
      <c r="O304" s="79">
        <v>11503</v>
      </c>
      <c r="P304" s="80">
        <v>14936</v>
      </c>
      <c r="Q304" s="81">
        <v>0.7702</v>
      </c>
      <c r="R304" s="82">
        <v>3638</v>
      </c>
      <c r="S304" s="83">
        <v>17449</v>
      </c>
      <c r="T304" s="84">
        <v>0.20849999999999999</v>
      </c>
      <c r="U304" s="149">
        <v>6822.98</v>
      </c>
      <c r="V304" s="150">
        <v>3947.08</v>
      </c>
      <c r="W304" s="85">
        <v>1</v>
      </c>
      <c r="X304" s="62"/>
    </row>
    <row r="305" spans="1:24" x14ac:dyDescent="0.2">
      <c r="A305" s="63">
        <v>307</v>
      </c>
      <c r="B305" s="16" t="s">
        <v>322</v>
      </c>
      <c r="C305" s="67">
        <v>1</v>
      </c>
      <c r="D305" s="67">
        <v>0</v>
      </c>
      <c r="E305" s="67">
        <v>0</v>
      </c>
      <c r="F305" s="67">
        <v>0</v>
      </c>
      <c r="G305" s="67">
        <v>0</v>
      </c>
      <c r="H305" s="67">
        <v>1</v>
      </c>
      <c r="I305" s="67">
        <v>0</v>
      </c>
      <c r="J305" s="67">
        <v>1</v>
      </c>
      <c r="K305" s="145">
        <v>2113.2800000000002</v>
      </c>
      <c r="L305" s="77">
        <v>1130</v>
      </c>
      <c r="M305" s="77">
        <v>71040.220600000001</v>
      </c>
      <c r="N305" s="78">
        <v>0.42780000000000001</v>
      </c>
      <c r="O305" s="79">
        <v>391</v>
      </c>
      <c r="P305" s="80">
        <v>2022</v>
      </c>
      <c r="Q305" s="81">
        <v>0.19339999999999999</v>
      </c>
      <c r="R305" s="82">
        <v>1662</v>
      </c>
      <c r="S305" s="83">
        <v>5914</v>
      </c>
      <c r="T305" s="84">
        <v>0.28100000000000003</v>
      </c>
      <c r="U305" s="149">
        <v>20202.5</v>
      </c>
      <c r="V305" s="150">
        <v>3947.08</v>
      </c>
      <c r="W305" s="85">
        <v>1</v>
      </c>
      <c r="X305" s="62"/>
    </row>
    <row r="306" spans="1:24" x14ac:dyDescent="0.2">
      <c r="A306" s="63">
        <v>308</v>
      </c>
      <c r="B306" s="16" t="s">
        <v>323</v>
      </c>
      <c r="C306" s="67">
        <v>1</v>
      </c>
      <c r="D306" s="67">
        <v>0</v>
      </c>
      <c r="E306" s="67">
        <v>0</v>
      </c>
      <c r="F306" s="67">
        <v>0</v>
      </c>
      <c r="G306" s="67">
        <v>0</v>
      </c>
      <c r="H306" s="67">
        <v>1</v>
      </c>
      <c r="I306" s="67">
        <v>0</v>
      </c>
      <c r="J306" s="67">
        <v>1</v>
      </c>
      <c r="K306" s="145">
        <v>1451.33</v>
      </c>
      <c r="L306" s="77">
        <v>2487</v>
      </c>
      <c r="M306" s="77">
        <v>72374.811000000002</v>
      </c>
      <c r="N306" s="78">
        <v>0.43059999999999998</v>
      </c>
      <c r="O306" s="79">
        <v>1447</v>
      </c>
      <c r="P306" s="80">
        <v>3397</v>
      </c>
      <c r="Q306" s="81">
        <v>0.42599999999999999</v>
      </c>
      <c r="R306" s="82">
        <v>2046</v>
      </c>
      <c r="S306" s="83">
        <v>6121</v>
      </c>
      <c r="T306" s="84">
        <v>0.33429999999999999</v>
      </c>
      <c r="U306" s="149">
        <v>21362.560000000001</v>
      </c>
      <c r="V306" s="150">
        <v>3947.08</v>
      </c>
      <c r="W306" s="85">
        <v>1</v>
      </c>
      <c r="X306" s="62"/>
    </row>
    <row r="307" spans="1:24" x14ac:dyDescent="0.2">
      <c r="A307" s="63">
        <v>309</v>
      </c>
      <c r="B307" s="16" t="s">
        <v>324</v>
      </c>
      <c r="C307" s="67">
        <v>1</v>
      </c>
      <c r="D307" s="67">
        <v>0</v>
      </c>
      <c r="E307" s="67">
        <v>0</v>
      </c>
      <c r="F307" s="67">
        <v>0</v>
      </c>
      <c r="G307" s="67">
        <v>0</v>
      </c>
      <c r="H307" s="67">
        <v>1</v>
      </c>
      <c r="I307" s="67">
        <v>0</v>
      </c>
      <c r="J307" s="67">
        <v>1</v>
      </c>
      <c r="K307" s="145">
        <v>132.84</v>
      </c>
      <c r="L307" s="77">
        <v>11559</v>
      </c>
      <c r="M307" s="77">
        <v>14281.8472</v>
      </c>
      <c r="N307" s="78">
        <v>0.30280000000000001</v>
      </c>
      <c r="O307" s="79">
        <v>15353</v>
      </c>
      <c r="P307" s="80">
        <v>28480</v>
      </c>
      <c r="Q307" s="81">
        <v>0.53910000000000002</v>
      </c>
      <c r="R307" s="82">
        <v>14578</v>
      </c>
      <c r="S307" s="83">
        <v>61001</v>
      </c>
      <c r="T307" s="84">
        <v>0.23899999999999999</v>
      </c>
      <c r="U307" s="149">
        <v>4694.33</v>
      </c>
      <c r="V307" s="150">
        <v>3947.08</v>
      </c>
      <c r="W307" s="85">
        <v>1</v>
      </c>
      <c r="X307" s="62"/>
    </row>
    <row r="308" spans="1:24" x14ac:dyDescent="0.2">
      <c r="A308" s="63">
        <v>310</v>
      </c>
      <c r="B308" s="16" t="s">
        <v>325</v>
      </c>
      <c r="C308" s="67">
        <v>1</v>
      </c>
      <c r="D308" s="67">
        <v>0</v>
      </c>
      <c r="E308" s="67">
        <v>0</v>
      </c>
      <c r="F308" s="67">
        <v>0</v>
      </c>
      <c r="G308" s="67">
        <v>0</v>
      </c>
      <c r="H308" s="67">
        <v>1</v>
      </c>
      <c r="I308" s="67">
        <v>0</v>
      </c>
      <c r="J308" s="67">
        <v>1</v>
      </c>
      <c r="K308" s="145">
        <v>584.19000000000005</v>
      </c>
      <c r="L308" s="77">
        <v>4997</v>
      </c>
      <c r="M308" s="77">
        <v>41295.4234</v>
      </c>
      <c r="N308" s="78">
        <v>0.37219999999999998</v>
      </c>
      <c r="O308" s="79">
        <v>7376</v>
      </c>
      <c r="P308" s="80">
        <v>8095</v>
      </c>
      <c r="Q308" s="81">
        <v>0.91120000000000001</v>
      </c>
      <c r="R308" s="82">
        <v>823</v>
      </c>
      <c r="S308" s="83">
        <v>1889</v>
      </c>
      <c r="T308" s="84">
        <v>0.43569999999999998</v>
      </c>
      <c r="U308" s="149">
        <v>9750.69</v>
      </c>
      <c r="V308" s="150">
        <v>3947.08</v>
      </c>
      <c r="W308" s="85">
        <v>1</v>
      </c>
      <c r="X308" s="62"/>
    </row>
    <row r="309" spans="1:24" x14ac:dyDescent="0.2">
      <c r="A309" s="63">
        <v>311</v>
      </c>
      <c r="B309" s="16" t="s">
        <v>326</v>
      </c>
      <c r="C309" s="67">
        <v>1</v>
      </c>
      <c r="D309" s="67">
        <v>0</v>
      </c>
      <c r="E309" s="67">
        <v>0</v>
      </c>
      <c r="F309" s="67">
        <v>0</v>
      </c>
      <c r="G309" s="67">
        <v>0</v>
      </c>
      <c r="H309" s="67">
        <v>1</v>
      </c>
      <c r="I309" s="67">
        <v>0</v>
      </c>
      <c r="J309" s="67">
        <v>1</v>
      </c>
      <c r="K309" s="145">
        <v>896.01</v>
      </c>
      <c r="L309" s="77">
        <v>14836</v>
      </c>
      <c r="M309" s="77">
        <v>109135.03879999999</v>
      </c>
      <c r="N309" s="78">
        <v>0.4667</v>
      </c>
      <c r="O309" s="79">
        <v>4667</v>
      </c>
      <c r="P309" s="80">
        <v>25039</v>
      </c>
      <c r="Q309" s="81">
        <v>0.18640000000000001</v>
      </c>
      <c r="R309" s="82">
        <v>20777</v>
      </c>
      <c r="S309" s="83">
        <v>75895</v>
      </c>
      <c r="T309" s="84">
        <v>0.27379999999999999</v>
      </c>
      <c r="U309" s="149">
        <v>8851.15</v>
      </c>
      <c r="V309" s="150">
        <v>3947.08</v>
      </c>
      <c r="W309" s="85">
        <v>1</v>
      </c>
      <c r="X309" s="62"/>
    </row>
    <row r="310" spans="1:24" x14ac:dyDescent="0.2">
      <c r="A310" s="63">
        <v>312</v>
      </c>
      <c r="B310" s="16" t="s">
        <v>327</v>
      </c>
      <c r="C310" s="67">
        <v>1</v>
      </c>
      <c r="D310" s="67">
        <v>0</v>
      </c>
      <c r="E310" s="67">
        <v>0</v>
      </c>
      <c r="F310" s="67">
        <v>0</v>
      </c>
      <c r="G310" s="67">
        <v>0</v>
      </c>
      <c r="H310" s="67">
        <v>1</v>
      </c>
      <c r="I310" s="67">
        <v>0</v>
      </c>
      <c r="J310" s="67">
        <v>1</v>
      </c>
      <c r="K310" s="145">
        <v>9.34</v>
      </c>
      <c r="L310" s="77">
        <v>2429</v>
      </c>
      <c r="M310" s="77">
        <v>460.2346</v>
      </c>
      <c r="N310" s="78">
        <v>0.27779999999999999</v>
      </c>
      <c r="O310" s="79">
        <v>1049</v>
      </c>
      <c r="P310" s="80">
        <v>4319</v>
      </c>
      <c r="Q310" s="81">
        <v>0.2429</v>
      </c>
      <c r="R310" s="82">
        <v>3282</v>
      </c>
      <c r="S310" s="83">
        <v>16166</v>
      </c>
      <c r="T310" s="84">
        <v>0.20300000000000001</v>
      </c>
      <c r="U310" s="149">
        <v>8543.11</v>
      </c>
      <c r="V310" s="150">
        <v>3947.08</v>
      </c>
      <c r="W310" s="85">
        <v>1</v>
      </c>
      <c r="X310" s="62"/>
    </row>
    <row r="311" spans="1:24" x14ac:dyDescent="0.2">
      <c r="A311" s="63">
        <v>313</v>
      </c>
      <c r="B311" s="16" t="s">
        <v>328</v>
      </c>
      <c r="C311" s="67">
        <v>1</v>
      </c>
      <c r="D311" s="67">
        <v>0</v>
      </c>
      <c r="E311" s="67">
        <v>0</v>
      </c>
      <c r="F311" s="67">
        <v>0</v>
      </c>
      <c r="G311" s="67">
        <v>0</v>
      </c>
      <c r="H311" s="67">
        <v>1</v>
      </c>
      <c r="I311" s="67">
        <v>0</v>
      </c>
      <c r="J311" s="67">
        <v>1</v>
      </c>
      <c r="K311" s="145">
        <v>705.2</v>
      </c>
      <c r="L311" s="77">
        <v>14128</v>
      </c>
      <c r="M311" s="77">
        <v>83819.932499999995</v>
      </c>
      <c r="N311" s="78">
        <v>0.44169999999999998</v>
      </c>
      <c r="O311" s="79">
        <v>5285</v>
      </c>
      <c r="P311" s="80">
        <v>19954</v>
      </c>
      <c r="Q311" s="81">
        <v>0.26490000000000002</v>
      </c>
      <c r="R311" s="82">
        <v>14926</v>
      </c>
      <c r="S311" s="83">
        <v>42533</v>
      </c>
      <c r="T311" s="84">
        <v>0.35089999999999999</v>
      </c>
      <c r="U311" s="149">
        <v>8416.41</v>
      </c>
      <c r="V311" s="150">
        <v>3947.08</v>
      </c>
      <c r="W311" s="85">
        <v>1</v>
      </c>
      <c r="X311" s="62"/>
    </row>
    <row r="312" spans="1:24" x14ac:dyDescent="0.2">
      <c r="A312" s="63">
        <v>314</v>
      </c>
      <c r="B312" s="16" t="s">
        <v>329</v>
      </c>
      <c r="C312" s="67">
        <v>1</v>
      </c>
      <c r="D312" s="67">
        <v>0</v>
      </c>
      <c r="E312" s="67">
        <v>0</v>
      </c>
      <c r="F312" s="67">
        <v>0</v>
      </c>
      <c r="G312" s="67">
        <v>0</v>
      </c>
      <c r="H312" s="67">
        <v>0</v>
      </c>
      <c r="I312" s="67">
        <v>1</v>
      </c>
      <c r="J312" s="67">
        <v>1</v>
      </c>
      <c r="K312" s="145">
        <v>1524.21</v>
      </c>
      <c r="L312" s="77">
        <v>135223</v>
      </c>
      <c r="M312" s="77">
        <v>560494.17960000003</v>
      </c>
      <c r="N312" s="78">
        <v>0.75829999999999997</v>
      </c>
      <c r="O312" s="79">
        <v>8235</v>
      </c>
      <c r="P312" s="80">
        <v>142892</v>
      </c>
      <c r="Q312" s="81">
        <v>5.7599999999999998E-2</v>
      </c>
      <c r="R312" s="82">
        <v>141131</v>
      </c>
      <c r="S312" s="83">
        <v>225510</v>
      </c>
      <c r="T312" s="84">
        <v>0.62580000000000002</v>
      </c>
      <c r="U312" s="149">
        <v>6335.39</v>
      </c>
      <c r="V312" s="150">
        <v>3947.08</v>
      </c>
      <c r="W312" s="85">
        <v>1</v>
      </c>
      <c r="X312" s="62"/>
    </row>
    <row r="313" spans="1:24" x14ac:dyDescent="0.2">
      <c r="A313" s="63">
        <v>315</v>
      </c>
      <c r="B313" s="16" t="s">
        <v>330</v>
      </c>
      <c r="C313" s="67">
        <v>1</v>
      </c>
      <c r="D313" s="67">
        <v>0</v>
      </c>
      <c r="E313" s="67">
        <v>0</v>
      </c>
      <c r="F313" s="67">
        <v>0</v>
      </c>
      <c r="G313" s="67">
        <v>0</v>
      </c>
      <c r="H313" s="67">
        <v>0</v>
      </c>
      <c r="I313" s="67">
        <v>1</v>
      </c>
      <c r="J313" s="67">
        <v>1</v>
      </c>
      <c r="K313" s="145">
        <v>606.98</v>
      </c>
      <c r="L313" s="77">
        <v>107890</v>
      </c>
      <c r="M313" s="77">
        <v>199370.83309999999</v>
      </c>
      <c r="N313" s="78">
        <v>0.56940000000000002</v>
      </c>
      <c r="O313" s="79">
        <v>2214</v>
      </c>
      <c r="P313" s="80">
        <v>109805</v>
      </c>
      <c r="Q313" s="81">
        <v>2.0199999999999999E-2</v>
      </c>
      <c r="R313" s="82">
        <v>108313</v>
      </c>
      <c r="S313" s="83">
        <v>152174</v>
      </c>
      <c r="T313" s="84">
        <v>0.71179999999999999</v>
      </c>
      <c r="U313" s="149">
        <v>7298.54</v>
      </c>
      <c r="V313" s="150">
        <v>3947.08</v>
      </c>
      <c r="W313" s="85">
        <v>1</v>
      </c>
      <c r="X313" s="62"/>
    </row>
    <row r="314" spans="1:24" x14ac:dyDescent="0.2">
      <c r="A314" s="63">
        <v>316</v>
      </c>
      <c r="B314" s="16" t="s">
        <v>331</v>
      </c>
      <c r="C314" s="67">
        <v>1</v>
      </c>
      <c r="D314" s="67">
        <v>0</v>
      </c>
      <c r="E314" s="67">
        <v>0</v>
      </c>
      <c r="F314" s="67">
        <v>0</v>
      </c>
      <c r="G314" s="67">
        <v>0</v>
      </c>
      <c r="H314" s="67">
        <v>0</v>
      </c>
      <c r="I314" s="67">
        <v>1</v>
      </c>
      <c r="J314" s="67">
        <v>1</v>
      </c>
      <c r="K314" s="145">
        <v>-71.430000000000007</v>
      </c>
      <c r="L314" s="77">
        <v>151789</v>
      </c>
      <c r="M314" s="77">
        <v>-27828.400399999999</v>
      </c>
      <c r="N314" s="78">
        <v>0.20830000000000001</v>
      </c>
      <c r="O314" s="79">
        <v>5696</v>
      </c>
      <c r="P314" s="80">
        <v>151476</v>
      </c>
      <c r="Q314" s="81">
        <v>3.7600000000000001E-2</v>
      </c>
      <c r="R314" s="82">
        <v>148660</v>
      </c>
      <c r="S314" s="83">
        <v>219579</v>
      </c>
      <c r="T314" s="84">
        <v>0.67700000000000005</v>
      </c>
      <c r="U314" s="149">
        <v>6788.19</v>
      </c>
      <c r="V314" s="150">
        <v>3947.08</v>
      </c>
      <c r="W314" s="85">
        <v>1</v>
      </c>
      <c r="X314" s="62"/>
    </row>
    <row r="315" spans="1:24" x14ac:dyDescent="0.2">
      <c r="A315" s="63">
        <v>317</v>
      </c>
      <c r="B315" s="16" t="s">
        <v>332</v>
      </c>
      <c r="C315" s="67">
        <v>1</v>
      </c>
      <c r="D315" s="67">
        <v>0</v>
      </c>
      <c r="E315" s="67">
        <v>0</v>
      </c>
      <c r="F315" s="67">
        <v>0</v>
      </c>
      <c r="G315" s="67">
        <v>0</v>
      </c>
      <c r="H315" s="67">
        <v>1</v>
      </c>
      <c r="I315" s="67">
        <v>1</v>
      </c>
      <c r="J315" s="67">
        <v>1</v>
      </c>
      <c r="K315" s="145">
        <v>3777.71</v>
      </c>
      <c r="L315" s="77">
        <v>6454</v>
      </c>
      <c r="M315" s="77">
        <v>303495.28869999998</v>
      </c>
      <c r="N315" s="78">
        <v>0.6472</v>
      </c>
      <c r="O315" s="79">
        <v>660</v>
      </c>
      <c r="P315" s="80">
        <v>6515</v>
      </c>
      <c r="Q315" s="81">
        <v>0.1013</v>
      </c>
      <c r="R315" s="82">
        <v>6059</v>
      </c>
      <c r="S315" s="83">
        <v>10549</v>
      </c>
      <c r="T315" s="84">
        <v>0.57440000000000002</v>
      </c>
      <c r="U315" s="149">
        <v>12553.6</v>
      </c>
      <c r="V315" s="150">
        <v>3947.08</v>
      </c>
      <c r="W315" s="85">
        <v>1</v>
      </c>
      <c r="X315" s="62"/>
    </row>
    <row r="316" spans="1:24" ht="25.5" x14ac:dyDescent="0.2">
      <c r="A316" s="63">
        <v>318</v>
      </c>
      <c r="B316" s="16" t="s">
        <v>333</v>
      </c>
      <c r="C316" s="67">
        <v>3</v>
      </c>
      <c r="D316" s="67">
        <v>1</v>
      </c>
      <c r="E316" s="67">
        <v>1</v>
      </c>
      <c r="F316" s="67">
        <v>1</v>
      </c>
      <c r="G316" s="67">
        <v>1</v>
      </c>
      <c r="H316" s="67">
        <v>1</v>
      </c>
      <c r="I316" s="67">
        <v>1</v>
      </c>
      <c r="J316" s="67">
        <v>1</v>
      </c>
      <c r="K316" s="145">
        <v>8406.7000000000007</v>
      </c>
      <c r="L316" s="77">
        <v>6797</v>
      </c>
      <c r="M316" s="77">
        <v>693060.83100000001</v>
      </c>
      <c r="N316" s="78">
        <v>0.81389999999999996</v>
      </c>
      <c r="O316" s="79">
        <v>3093</v>
      </c>
      <c r="P316" s="80">
        <v>7737</v>
      </c>
      <c r="Q316" s="81">
        <v>0.39979999999999999</v>
      </c>
      <c r="R316" s="82">
        <v>5845</v>
      </c>
      <c r="S316" s="83">
        <v>9259</v>
      </c>
      <c r="T316" s="84">
        <v>0.63129999999999997</v>
      </c>
      <c r="U316" s="149">
        <v>20756.650000000001</v>
      </c>
      <c r="V316" s="150">
        <v>3947.08</v>
      </c>
      <c r="W316" s="85">
        <v>1</v>
      </c>
      <c r="X316" s="62"/>
    </row>
    <row r="317" spans="1:24" ht="12.75" customHeight="1" x14ac:dyDescent="0.2">
      <c r="A317" s="63">
        <v>319</v>
      </c>
      <c r="B317" s="16" t="s">
        <v>334</v>
      </c>
      <c r="C317" s="67">
        <v>1</v>
      </c>
      <c r="D317" s="67">
        <v>0</v>
      </c>
      <c r="E317" s="67">
        <v>0</v>
      </c>
      <c r="F317" s="67">
        <v>0</v>
      </c>
      <c r="G317" s="67">
        <v>0</v>
      </c>
      <c r="H317" s="67">
        <v>1</v>
      </c>
      <c r="I317" s="67">
        <v>1</v>
      </c>
      <c r="J317" s="67">
        <v>1</v>
      </c>
      <c r="K317" s="145">
        <v>1896.07</v>
      </c>
      <c r="L317" s="77">
        <v>20990</v>
      </c>
      <c r="M317" s="77">
        <v>274700.87150000001</v>
      </c>
      <c r="N317" s="78">
        <v>0.61939999999999995</v>
      </c>
      <c r="O317" s="79">
        <v>3066</v>
      </c>
      <c r="P317" s="80">
        <v>21554</v>
      </c>
      <c r="Q317" s="81">
        <v>0.14219999999999999</v>
      </c>
      <c r="R317" s="82">
        <v>20915</v>
      </c>
      <c r="S317" s="83">
        <v>32916</v>
      </c>
      <c r="T317" s="84">
        <v>0.63539999999999996</v>
      </c>
      <c r="U317" s="149">
        <v>6208.49</v>
      </c>
      <c r="V317" s="150">
        <v>3947.08</v>
      </c>
      <c r="W317" s="85">
        <v>1</v>
      </c>
      <c r="X317" s="62"/>
    </row>
    <row r="318" spans="1:24" x14ac:dyDescent="0.2">
      <c r="A318" s="63">
        <v>320</v>
      </c>
      <c r="B318" s="16" t="s">
        <v>335</v>
      </c>
      <c r="C318" s="67">
        <v>1</v>
      </c>
      <c r="D318" s="67">
        <v>0</v>
      </c>
      <c r="E318" s="67">
        <v>0</v>
      </c>
      <c r="F318" s="67">
        <v>0</v>
      </c>
      <c r="G318" s="67">
        <v>0</v>
      </c>
      <c r="H318" s="67">
        <v>0</v>
      </c>
      <c r="I318" s="67">
        <v>1</v>
      </c>
      <c r="J318" s="67">
        <v>1</v>
      </c>
      <c r="K318" s="145">
        <v>19.649999999999999</v>
      </c>
      <c r="L318" s="77">
        <v>3473632</v>
      </c>
      <c r="M318" s="77">
        <v>36618.972099999999</v>
      </c>
      <c r="N318" s="78">
        <v>0.35</v>
      </c>
      <c r="O318" s="79">
        <v>17542</v>
      </c>
      <c r="P318" s="80">
        <v>3516488</v>
      </c>
      <c r="Q318" s="81">
        <v>5.0000000000000001E-3</v>
      </c>
      <c r="R318" s="82">
        <v>3508891</v>
      </c>
      <c r="S318" s="83">
        <v>6481308</v>
      </c>
      <c r="T318" s="84">
        <v>0.54139999999999999</v>
      </c>
      <c r="U318" s="149">
        <v>3964.26</v>
      </c>
      <c r="V318" s="150">
        <v>3947.08</v>
      </c>
      <c r="W318" s="85">
        <v>1</v>
      </c>
      <c r="X318" s="62"/>
    </row>
    <row r="319" spans="1:24" ht="25.5" x14ac:dyDescent="0.2">
      <c r="A319" s="63">
        <v>321</v>
      </c>
      <c r="B319" s="16" t="s">
        <v>336</v>
      </c>
      <c r="C319" s="67">
        <v>1</v>
      </c>
      <c r="D319" s="67">
        <v>0</v>
      </c>
      <c r="E319" s="67">
        <v>0</v>
      </c>
      <c r="F319" s="67">
        <v>0</v>
      </c>
      <c r="G319" s="67">
        <v>0</v>
      </c>
      <c r="H319" s="67">
        <v>0</v>
      </c>
      <c r="I319" s="67">
        <v>1</v>
      </c>
      <c r="J319" s="67">
        <v>1</v>
      </c>
      <c r="K319" s="145">
        <v>213.08</v>
      </c>
      <c r="L319" s="77">
        <v>34374</v>
      </c>
      <c r="M319" s="77">
        <v>39505.908600000002</v>
      </c>
      <c r="N319" s="78">
        <v>0.3639</v>
      </c>
      <c r="O319" s="79">
        <v>384</v>
      </c>
      <c r="P319" s="80">
        <v>34668</v>
      </c>
      <c r="Q319" s="81">
        <v>1.11E-2</v>
      </c>
      <c r="R319" s="82">
        <v>34448</v>
      </c>
      <c r="S319" s="83">
        <v>62058</v>
      </c>
      <c r="T319" s="84">
        <v>0.55510000000000004</v>
      </c>
      <c r="U319" s="149">
        <v>4971.25</v>
      </c>
      <c r="V319" s="150">
        <v>3947.08</v>
      </c>
      <c r="W319" s="85">
        <v>1</v>
      </c>
      <c r="X319" s="62"/>
    </row>
    <row r="320" spans="1:24" ht="12.75" customHeight="1" x14ac:dyDescent="0.2">
      <c r="A320" s="63">
        <v>322</v>
      </c>
      <c r="B320" s="16" t="s">
        <v>337</v>
      </c>
      <c r="C320" s="67">
        <v>1</v>
      </c>
      <c r="D320" s="67">
        <v>0</v>
      </c>
      <c r="E320" s="67">
        <v>0</v>
      </c>
      <c r="F320" s="67">
        <v>0</v>
      </c>
      <c r="G320" s="67">
        <v>0</v>
      </c>
      <c r="H320" s="67">
        <v>0</v>
      </c>
      <c r="I320" s="67">
        <v>1</v>
      </c>
      <c r="J320" s="67">
        <v>1</v>
      </c>
      <c r="K320" s="145">
        <v>1170.9000000000001</v>
      </c>
      <c r="L320" s="77">
        <v>50424</v>
      </c>
      <c r="M320" s="77">
        <v>262928.59169999999</v>
      </c>
      <c r="N320" s="78">
        <v>0.6139</v>
      </c>
      <c r="O320" s="79">
        <v>1633</v>
      </c>
      <c r="P320" s="80">
        <v>55634</v>
      </c>
      <c r="Q320" s="81">
        <v>2.9399999999999999E-2</v>
      </c>
      <c r="R320" s="82">
        <v>54627</v>
      </c>
      <c r="S320" s="83">
        <v>108100</v>
      </c>
      <c r="T320" s="84">
        <v>0.50529999999999997</v>
      </c>
      <c r="U320" s="149">
        <v>5596.53</v>
      </c>
      <c r="V320" s="150">
        <v>3947.08</v>
      </c>
      <c r="W320" s="85">
        <v>1</v>
      </c>
      <c r="X320" s="62"/>
    </row>
    <row r="321" spans="1:24" ht="12.75" customHeight="1" x14ac:dyDescent="0.2">
      <c r="A321" s="63">
        <v>323</v>
      </c>
      <c r="B321" s="16" t="s">
        <v>338</v>
      </c>
      <c r="C321" s="67">
        <v>1</v>
      </c>
      <c r="D321" s="67">
        <v>0</v>
      </c>
      <c r="E321" s="67">
        <v>0</v>
      </c>
      <c r="F321" s="67">
        <v>0</v>
      </c>
      <c r="G321" s="67">
        <v>0</v>
      </c>
      <c r="H321" s="67">
        <v>0</v>
      </c>
      <c r="I321" s="67">
        <v>0</v>
      </c>
      <c r="J321" s="67">
        <v>1</v>
      </c>
      <c r="K321" s="145">
        <v>1786.85</v>
      </c>
      <c r="L321" s="77">
        <v>16108</v>
      </c>
      <c r="M321" s="77">
        <v>226780.99660000001</v>
      </c>
      <c r="N321" s="78">
        <v>0.58330000000000004</v>
      </c>
      <c r="O321" s="79">
        <v>93</v>
      </c>
      <c r="P321" s="80">
        <v>16311</v>
      </c>
      <c r="Q321" s="81">
        <v>5.7000000000000002E-3</v>
      </c>
      <c r="R321" s="82">
        <v>16244</v>
      </c>
      <c r="S321" s="83">
        <v>45221</v>
      </c>
      <c r="T321" s="84">
        <v>0.35920000000000002</v>
      </c>
      <c r="U321" s="149">
        <v>8680.24</v>
      </c>
      <c r="V321" s="150">
        <v>3947.08</v>
      </c>
      <c r="W321" s="85">
        <v>1</v>
      </c>
      <c r="X321" s="62"/>
    </row>
    <row r="322" spans="1:24" x14ac:dyDescent="0.2">
      <c r="A322" s="63">
        <v>324</v>
      </c>
      <c r="B322" s="16" t="s">
        <v>339</v>
      </c>
      <c r="C322" s="67">
        <v>1</v>
      </c>
      <c r="D322" s="67">
        <v>0</v>
      </c>
      <c r="E322" s="67">
        <v>0</v>
      </c>
      <c r="F322" s="67">
        <v>0</v>
      </c>
      <c r="G322" s="67">
        <v>0</v>
      </c>
      <c r="H322" s="67">
        <v>0</v>
      </c>
      <c r="I322" s="67">
        <v>1</v>
      </c>
      <c r="J322" s="67">
        <v>1</v>
      </c>
      <c r="K322" s="145">
        <v>3538.58</v>
      </c>
      <c r="L322" s="77">
        <v>11926</v>
      </c>
      <c r="M322" s="77">
        <v>386438.66330000001</v>
      </c>
      <c r="N322" s="78">
        <v>0.67220000000000002</v>
      </c>
      <c r="O322" s="79">
        <v>63</v>
      </c>
      <c r="P322" s="80">
        <v>11881</v>
      </c>
      <c r="Q322" s="81">
        <v>5.3E-3</v>
      </c>
      <c r="R322" s="82">
        <v>11842</v>
      </c>
      <c r="S322" s="83">
        <v>23311</v>
      </c>
      <c r="T322" s="84">
        <v>0.50800000000000001</v>
      </c>
      <c r="U322" s="149">
        <v>10344.32</v>
      </c>
      <c r="V322" s="150">
        <v>3947.08</v>
      </c>
      <c r="W322" s="85">
        <v>1</v>
      </c>
      <c r="X322" s="62"/>
    </row>
    <row r="323" spans="1:24" ht="25.5" x14ac:dyDescent="0.2">
      <c r="A323" s="63">
        <v>325</v>
      </c>
      <c r="B323" s="16" t="s">
        <v>340</v>
      </c>
      <c r="C323" s="67">
        <v>1</v>
      </c>
      <c r="D323" s="67">
        <v>0</v>
      </c>
      <c r="E323" s="67">
        <v>0</v>
      </c>
      <c r="F323" s="67">
        <v>0</v>
      </c>
      <c r="G323" s="67">
        <v>0</v>
      </c>
      <c r="H323" s="67">
        <v>0</v>
      </c>
      <c r="I323" s="67">
        <v>1</v>
      </c>
      <c r="J323" s="67">
        <v>1</v>
      </c>
      <c r="K323" s="145">
        <v>1195.46</v>
      </c>
      <c r="L323" s="77">
        <v>16606</v>
      </c>
      <c r="M323" s="77">
        <v>154050.65030000001</v>
      </c>
      <c r="N323" s="78">
        <v>0.5222</v>
      </c>
      <c r="O323" s="79">
        <v>114</v>
      </c>
      <c r="P323" s="80">
        <v>16679</v>
      </c>
      <c r="Q323" s="81">
        <v>6.7999999999999996E-3</v>
      </c>
      <c r="R323" s="82">
        <v>16652</v>
      </c>
      <c r="S323" s="83">
        <v>19774</v>
      </c>
      <c r="T323" s="84">
        <v>0.84209999999999996</v>
      </c>
      <c r="U323" s="149">
        <v>5423.47</v>
      </c>
      <c r="V323" s="150">
        <v>3947.08</v>
      </c>
      <c r="W323" s="85">
        <v>1</v>
      </c>
      <c r="X323" s="62"/>
    </row>
    <row r="324" spans="1:24" ht="12.75" customHeight="1" x14ac:dyDescent="0.2">
      <c r="A324" s="63">
        <v>327</v>
      </c>
      <c r="B324" s="16" t="s">
        <v>341</v>
      </c>
      <c r="C324" s="67">
        <v>3</v>
      </c>
      <c r="D324" s="67">
        <v>1</v>
      </c>
      <c r="E324" s="67">
        <v>1</v>
      </c>
      <c r="F324" s="67">
        <v>1</v>
      </c>
      <c r="G324" s="67">
        <v>1</v>
      </c>
      <c r="H324" s="67">
        <v>1</v>
      </c>
      <c r="I324" s="67">
        <v>1</v>
      </c>
      <c r="J324" s="67">
        <v>1</v>
      </c>
      <c r="K324" s="145">
        <v>2670.17</v>
      </c>
      <c r="L324" s="77">
        <v>48004</v>
      </c>
      <c r="M324" s="77">
        <v>585030.103</v>
      </c>
      <c r="N324" s="78">
        <v>0.7722</v>
      </c>
      <c r="O324" s="79">
        <v>32955</v>
      </c>
      <c r="P324" s="80">
        <v>51403</v>
      </c>
      <c r="Q324" s="81">
        <v>0.6411</v>
      </c>
      <c r="R324" s="82">
        <v>20470</v>
      </c>
      <c r="S324" s="83">
        <v>38677</v>
      </c>
      <c r="T324" s="84">
        <v>0.52929999999999999</v>
      </c>
      <c r="U324" s="149">
        <v>19929.3</v>
      </c>
      <c r="V324" s="150">
        <v>3947.08</v>
      </c>
      <c r="W324" s="85">
        <v>1</v>
      </c>
      <c r="X324" s="62"/>
    </row>
    <row r="325" spans="1:24" x14ac:dyDescent="0.2">
      <c r="A325" s="63">
        <v>328</v>
      </c>
      <c r="B325" s="16" t="s">
        <v>342</v>
      </c>
      <c r="C325" s="67">
        <v>1</v>
      </c>
      <c r="D325" s="67">
        <v>0</v>
      </c>
      <c r="E325" s="67">
        <v>0</v>
      </c>
      <c r="F325" s="67">
        <v>0</v>
      </c>
      <c r="G325" s="67">
        <v>0</v>
      </c>
      <c r="H325" s="67">
        <v>1</v>
      </c>
      <c r="I325" s="67">
        <v>0</v>
      </c>
      <c r="J325" s="67">
        <v>1</v>
      </c>
      <c r="K325" s="145">
        <v>480.98</v>
      </c>
      <c r="L325" s="77">
        <v>89897</v>
      </c>
      <c r="M325" s="77">
        <v>144212.33180000001</v>
      </c>
      <c r="N325" s="78">
        <v>0.51670000000000005</v>
      </c>
      <c r="O325" s="79">
        <v>25032</v>
      </c>
      <c r="P325" s="80">
        <v>90650</v>
      </c>
      <c r="Q325" s="81">
        <v>0.27610000000000001</v>
      </c>
      <c r="R325" s="82">
        <v>69432</v>
      </c>
      <c r="S325" s="83">
        <v>161147</v>
      </c>
      <c r="T325" s="84">
        <v>0.43090000000000001</v>
      </c>
      <c r="U325" s="149">
        <v>10705.99</v>
      </c>
      <c r="V325" s="150">
        <v>3947.08</v>
      </c>
      <c r="W325" s="85">
        <v>1</v>
      </c>
      <c r="X325" s="62"/>
    </row>
    <row r="326" spans="1:24" x14ac:dyDescent="0.2">
      <c r="A326" s="63">
        <v>329</v>
      </c>
      <c r="B326" s="16" t="s">
        <v>343</v>
      </c>
      <c r="C326" s="67">
        <v>1</v>
      </c>
      <c r="D326" s="67">
        <v>0</v>
      </c>
      <c r="E326" s="67">
        <v>0</v>
      </c>
      <c r="F326" s="67">
        <v>0</v>
      </c>
      <c r="G326" s="67">
        <v>0</v>
      </c>
      <c r="H326" s="67">
        <v>1</v>
      </c>
      <c r="I326" s="67">
        <v>0</v>
      </c>
      <c r="J326" s="67">
        <v>1</v>
      </c>
      <c r="K326" s="145">
        <v>718.41</v>
      </c>
      <c r="L326" s="77">
        <v>209856</v>
      </c>
      <c r="M326" s="77">
        <v>329103.6703</v>
      </c>
      <c r="N326" s="78">
        <v>0.6583</v>
      </c>
      <c r="O326" s="79">
        <v>181494</v>
      </c>
      <c r="P326" s="80">
        <v>214869</v>
      </c>
      <c r="Q326" s="81">
        <v>0.84470000000000001</v>
      </c>
      <c r="R326" s="82">
        <v>37188</v>
      </c>
      <c r="S326" s="83">
        <v>324131</v>
      </c>
      <c r="T326" s="84">
        <v>0.1147</v>
      </c>
      <c r="U326" s="149">
        <v>7174.54</v>
      </c>
      <c r="V326" s="150">
        <v>3947.08</v>
      </c>
      <c r="W326" s="85">
        <v>1</v>
      </c>
      <c r="X326" s="62"/>
    </row>
    <row r="327" spans="1:24" x14ac:dyDescent="0.2">
      <c r="A327" s="63">
        <v>330</v>
      </c>
      <c r="B327" s="16" t="s">
        <v>344</v>
      </c>
      <c r="C327" s="67">
        <v>3</v>
      </c>
      <c r="D327" s="67">
        <v>1</v>
      </c>
      <c r="E327" s="67">
        <v>1</v>
      </c>
      <c r="F327" s="67">
        <v>1</v>
      </c>
      <c r="G327" s="67">
        <v>1</v>
      </c>
      <c r="H327" s="67">
        <v>1</v>
      </c>
      <c r="I327" s="67">
        <v>1</v>
      </c>
      <c r="J327" s="67">
        <v>1</v>
      </c>
      <c r="K327" s="145">
        <v>848.62</v>
      </c>
      <c r="L327" s="77">
        <v>455785</v>
      </c>
      <c r="M327" s="77">
        <v>572918.25919999997</v>
      </c>
      <c r="N327" s="78">
        <v>0.76390000000000002</v>
      </c>
      <c r="O327" s="79">
        <v>75603</v>
      </c>
      <c r="P327" s="80">
        <v>467199</v>
      </c>
      <c r="Q327" s="81">
        <v>0.1618</v>
      </c>
      <c r="R327" s="82">
        <v>420990</v>
      </c>
      <c r="S327" s="83">
        <v>623391</v>
      </c>
      <c r="T327" s="84">
        <v>0.67530000000000001</v>
      </c>
      <c r="U327" s="149">
        <v>10229.42</v>
      </c>
      <c r="V327" s="150">
        <v>3947.08</v>
      </c>
      <c r="W327" s="85">
        <v>1</v>
      </c>
      <c r="X327" s="62"/>
    </row>
    <row r="328" spans="1:24" ht="25.5" x14ac:dyDescent="0.2">
      <c r="A328" s="63">
        <v>331</v>
      </c>
      <c r="B328" s="16" t="s">
        <v>345</v>
      </c>
      <c r="C328" s="67">
        <v>1</v>
      </c>
      <c r="D328" s="67">
        <v>0</v>
      </c>
      <c r="E328" s="67">
        <v>0</v>
      </c>
      <c r="F328" s="67">
        <v>0</v>
      </c>
      <c r="G328" s="67">
        <v>0</v>
      </c>
      <c r="H328" s="67">
        <v>0</v>
      </c>
      <c r="I328" s="67">
        <v>0</v>
      </c>
      <c r="J328" s="67">
        <v>1</v>
      </c>
      <c r="K328" s="145">
        <v>576.87</v>
      </c>
      <c r="L328" s="77">
        <v>3630</v>
      </c>
      <c r="M328" s="77">
        <v>34755.943700000003</v>
      </c>
      <c r="N328" s="78">
        <v>0.34439999999999998</v>
      </c>
      <c r="O328" s="79">
        <v>241</v>
      </c>
      <c r="P328" s="80">
        <v>3748</v>
      </c>
      <c r="Q328" s="81">
        <v>6.4299999999999996E-2</v>
      </c>
      <c r="R328" s="82">
        <v>3515</v>
      </c>
      <c r="S328" s="83">
        <v>8196</v>
      </c>
      <c r="T328" s="84">
        <v>0.4289</v>
      </c>
      <c r="U328" s="149">
        <v>11487.94</v>
      </c>
      <c r="V328" s="150">
        <v>3947.08</v>
      </c>
      <c r="W328" s="85">
        <v>1</v>
      </c>
      <c r="X328" s="62"/>
    </row>
    <row r="329" spans="1:24" ht="12.75" customHeight="1" x14ac:dyDescent="0.2">
      <c r="A329" s="63">
        <v>332</v>
      </c>
      <c r="B329" s="16" t="s">
        <v>346</v>
      </c>
      <c r="C329" s="67">
        <v>1</v>
      </c>
      <c r="D329" s="67">
        <v>0</v>
      </c>
      <c r="E329" s="67">
        <v>0</v>
      </c>
      <c r="F329" s="67">
        <v>0</v>
      </c>
      <c r="G329" s="67">
        <v>0</v>
      </c>
      <c r="H329" s="67">
        <v>1</v>
      </c>
      <c r="I329" s="67">
        <v>0</v>
      </c>
      <c r="J329" s="67">
        <v>1</v>
      </c>
      <c r="K329" s="145">
        <v>560.65</v>
      </c>
      <c r="L329" s="77">
        <v>94189</v>
      </c>
      <c r="M329" s="77">
        <v>172065.2525</v>
      </c>
      <c r="N329" s="78">
        <v>0.53890000000000005</v>
      </c>
      <c r="O329" s="79">
        <v>32630</v>
      </c>
      <c r="P329" s="80">
        <v>95157</v>
      </c>
      <c r="Q329" s="81">
        <v>0.34289999999999998</v>
      </c>
      <c r="R329" s="82">
        <v>67659</v>
      </c>
      <c r="S329" s="83">
        <v>221414</v>
      </c>
      <c r="T329" s="84">
        <v>0.30559999999999998</v>
      </c>
      <c r="U329" s="149">
        <v>10738.6</v>
      </c>
      <c r="V329" s="150">
        <v>3947.08</v>
      </c>
      <c r="W329" s="85">
        <v>1</v>
      </c>
      <c r="X329" s="62"/>
    </row>
    <row r="330" spans="1:24" x14ac:dyDescent="0.2">
      <c r="A330" s="63">
        <v>333</v>
      </c>
      <c r="B330" s="16" t="s">
        <v>347</v>
      </c>
      <c r="C330" s="67">
        <v>1</v>
      </c>
      <c r="D330" s="67">
        <v>0</v>
      </c>
      <c r="E330" s="67">
        <v>0</v>
      </c>
      <c r="F330" s="67">
        <v>0</v>
      </c>
      <c r="G330" s="67">
        <v>0</v>
      </c>
      <c r="H330" s="67">
        <v>1</v>
      </c>
      <c r="I330" s="67">
        <v>0</v>
      </c>
      <c r="J330" s="67">
        <v>1</v>
      </c>
      <c r="K330" s="145">
        <v>597.28</v>
      </c>
      <c r="L330" s="77">
        <v>43604</v>
      </c>
      <c r="M330" s="77">
        <v>124721.1816</v>
      </c>
      <c r="N330" s="78">
        <v>0.49170000000000003</v>
      </c>
      <c r="O330" s="79">
        <v>20250</v>
      </c>
      <c r="P330" s="80">
        <v>43887</v>
      </c>
      <c r="Q330" s="81">
        <v>0.46139999999999998</v>
      </c>
      <c r="R330" s="82">
        <v>24786</v>
      </c>
      <c r="S330" s="83">
        <v>90389</v>
      </c>
      <c r="T330" s="84">
        <v>0.2742</v>
      </c>
      <c r="U330" s="149">
        <v>12491.16</v>
      </c>
      <c r="V330" s="150">
        <v>3947.08</v>
      </c>
      <c r="W330" s="85">
        <v>1</v>
      </c>
      <c r="X330" s="62"/>
    </row>
    <row r="331" spans="1:24" x14ac:dyDescent="0.2">
      <c r="A331" s="63">
        <v>334</v>
      </c>
      <c r="B331" s="16" t="s">
        <v>348</v>
      </c>
      <c r="C331" s="67">
        <v>1</v>
      </c>
      <c r="D331" s="67">
        <v>0</v>
      </c>
      <c r="E331" s="67">
        <v>0</v>
      </c>
      <c r="F331" s="67">
        <v>0</v>
      </c>
      <c r="G331" s="67">
        <v>0</v>
      </c>
      <c r="H331" s="67">
        <v>1</v>
      </c>
      <c r="I331" s="67">
        <v>1</v>
      </c>
      <c r="J331" s="67">
        <v>1</v>
      </c>
      <c r="K331" s="145">
        <v>910.64</v>
      </c>
      <c r="L331" s="77">
        <v>72487</v>
      </c>
      <c r="M331" s="77">
        <v>245174.8364</v>
      </c>
      <c r="N331" s="78">
        <v>0.6028</v>
      </c>
      <c r="O331" s="79">
        <v>28607</v>
      </c>
      <c r="P331" s="80">
        <v>75020</v>
      </c>
      <c r="Q331" s="81">
        <v>0.38129999999999997</v>
      </c>
      <c r="R331" s="82">
        <v>54973</v>
      </c>
      <c r="S331" s="83">
        <v>95892</v>
      </c>
      <c r="T331" s="84">
        <v>0.57330000000000003</v>
      </c>
      <c r="U331" s="149">
        <v>13199.07</v>
      </c>
      <c r="V331" s="150">
        <v>3947.08</v>
      </c>
      <c r="W331" s="85">
        <v>1</v>
      </c>
      <c r="X331" s="62"/>
    </row>
    <row r="332" spans="1:24" x14ac:dyDescent="0.2">
      <c r="A332" s="63">
        <v>335</v>
      </c>
      <c r="B332" s="16" t="s">
        <v>349</v>
      </c>
      <c r="C332" s="67">
        <v>1</v>
      </c>
      <c r="D332" s="67">
        <v>0</v>
      </c>
      <c r="E332" s="67">
        <v>0</v>
      </c>
      <c r="F332" s="67">
        <v>0</v>
      </c>
      <c r="G332" s="67">
        <v>0</v>
      </c>
      <c r="H332" s="67">
        <v>1</v>
      </c>
      <c r="I332" s="67">
        <v>1</v>
      </c>
      <c r="J332" s="67">
        <v>1</v>
      </c>
      <c r="K332" s="145">
        <v>505.46</v>
      </c>
      <c r="L332" s="77">
        <v>230343</v>
      </c>
      <c r="M332" s="77">
        <v>242588.53659999999</v>
      </c>
      <c r="N332" s="78">
        <v>0.59719999999999995</v>
      </c>
      <c r="O332" s="79">
        <v>91348</v>
      </c>
      <c r="P332" s="80">
        <v>234567</v>
      </c>
      <c r="Q332" s="81">
        <v>0.38940000000000002</v>
      </c>
      <c r="R332" s="82">
        <v>184978</v>
      </c>
      <c r="S332" s="83">
        <v>351217</v>
      </c>
      <c r="T332" s="84">
        <v>0.52669999999999995</v>
      </c>
      <c r="U332" s="149">
        <v>9101.51</v>
      </c>
      <c r="V332" s="150">
        <v>3947.08</v>
      </c>
      <c r="W332" s="85">
        <v>1</v>
      </c>
      <c r="X332" s="62"/>
    </row>
    <row r="333" spans="1:24" x14ac:dyDescent="0.2">
      <c r="A333" s="63">
        <v>336</v>
      </c>
      <c r="B333" s="16" t="s">
        <v>350</v>
      </c>
      <c r="C333" s="67">
        <v>1</v>
      </c>
      <c r="D333" s="67">
        <v>0</v>
      </c>
      <c r="E333" s="67">
        <v>0</v>
      </c>
      <c r="F333" s="67">
        <v>0</v>
      </c>
      <c r="G333" s="67">
        <v>0</v>
      </c>
      <c r="H333" s="67">
        <v>1</v>
      </c>
      <c r="I333" s="67">
        <v>0</v>
      </c>
      <c r="J333" s="67">
        <v>1</v>
      </c>
      <c r="K333" s="145">
        <v>264.79000000000002</v>
      </c>
      <c r="L333" s="77">
        <v>61478</v>
      </c>
      <c r="M333" s="77">
        <v>65654.945000000007</v>
      </c>
      <c r="N333" s="78">
        <v>0.4194</v>
      </c>
      <c r="O333" s="79">
        <v>20234</v>
      </c>
      <c r="P333" s="80">
        <v>61981</v>
      </c>
      <c r="Q333" s="81">
        <v>0.32650000000000001</v>
      </c>
      <c r="R333" s="82">
        <v>49322</v>
      </c>
      <c r="S333" s="83">
        <v>117534</v>
      </c>
      <c r="T333" s="84">
        <v>0.41959999999999997</v>
      </c>
      <c r="U333" s="149">
        <v>5757.82</v>
      </c>
      <c r="V333" s="150">
        <v>3947.08</v>
      </c>
      <c r="W333" s="85">
        <v>1</v>
      </c>
      <c r="X333" s="62"/>
    </row>
    <row r="334" spans="1:24" x14ac:dyDescent="0.2">
      <c r="A334" s="63">
        <v>337</v>
      </c>
      <c r="B334" s="16" t="s">
        <v>351</v>
      </c>
      <c r="C334" s="67">
        <v>3</v>
      </c>
      <c r="D334" s="67">
        <v>1</v>
      </c>
      <c r="E334" s="67">
        <v>1</v>
      </c>
      <c r="F334" s="67">
        <v>1</v>
      </c>
      <c r="G334" s="67">
        <v>1</v>
      </c>
      <c r="H334" s="67">
        <v>1</v>
      </c>
      <c r="I334" s="67">
        <v>1</v>
      </c>
      <c r="J334" s="67">
        <v>1</v>
      </c>
      <c r="K334" s="145">
        <v>3809.92</v>
      </c>
      <c r="L334" s="77">
        <v>65502</v>
      </c>
      <c r="M334" s="77">
        <v>975086.49609999999</v>
      </c>
      <c r="N334" s="78">
        <v>0.8528</v>
      </c>
      <c r="O334" s="79">
        <v>7343</v>
      </c>
      <c r="P334" s="80">
        <v>67302</v>
      </c>
      <c r="Q334" s="81">
        <v>0.1091</v>
      </c>
      <c r="R334" s="82">
        <v>62289</v>
      </c>
      <c r="S334" s="83">
        <v>91161</v>
      </c>
      <c r="T334" s="84">
        <v>0.68330000000000002</v>
      </c>
      <c r="U334" s="149">
        <v>15751.27</v>
      </c>
      <c r="V334" s="150">
        <v>3947.08</v>
      </c>
      <c r="W334" s="85">
        <v>1</v>
      </c>
      <c r="X334" s="62"/>
    </row>
    <row r="335" spans="1:24" x14ac:dyDescent="0.2">
      <c r="A335" s="63">
        <v>338</v>
      </c>
      <c r="B335" s="16" t="s">
        <v>352</v>
      </c>
      <c r="C335" s="67">
        <v>1</v>
      </c>
      <c r="D335" s="67">
        <v>0</v>
      </c>
      <c r="E335" s="67">
        <v>0</v>
      </c>
      <c r="F335" s="67">
        <v>0</v>
      </c>
      <c r="G335" s="67">
        <v>0</v>
      </c>
      <c r="H335" s="67">
        <v>1</v>
      </c>
      <c r="I335" s="67">
        <v>0</v>
      </c>
      <c r="J335" s="67">
        <v>1</v>
      </c>
      <c r="K335" s="145">
        <v>54.08</v>
      </c>
      <c r="L335" s="77">
        <v>388044</v>
      </c>
      <c r="M335" s="77">
        <v>33688.708200000001</v>
      </c>
      <c r="N335" s="78">
        <v>0.33329999999999999</v>
      </c>
      <c r="O335" s="79">
        <v>153617</v>
      </c>
      <c r="P335" s="80">
        <v>391030</v>
      </c>
      <c r="Q335" s="81">
        <v>0.39290000000000003</v>
      </c>
      <c r="R335" s="82">
        <v>308142</v>
      </c>
      <c r="S335" s="83">
        <v>778228</v>
      </c>
      <c r="T335" s="84">
        <v>0.39600000000000002</v>
      </c>
      <c r="U335" s="149">
        <v>5860.14</v>
      </c>
      <c r="V335" s="150">
        <v>3947.08</v>
      </c>
      <c r="W335" s="85">
        <v>1</v>
      </c>
      <c r="X335" s="62"/>
    </row>
    <row r="336" spans="1:24" x14ac:dyDescent="0.2">
      <c r="A336" s="63">
        <v>339</v>
      </c>
      <c r="B336" s="16" t="s">
        <v>353</v>
      </c>
      <c r="C336" s="67">
        <v>1</v>
      </c>
      <c r="D336" s="67">
        <v>0</v>
      </c>
      <c r="E336" s="67">
        <v>0</v>
      </c>
      <c r="F336" s="67">
        <v>0</v>
      </c>
      <c r="G336" s="67">
        <v>0</v>
      </c>
      <c r="H336" s="67">
        <v>1</v>
      </c>
      <c r="I336" s="67">
        <v>0</v>
      </c>
      <c r="J336" s="67">
        <v>1</v>
      </c>
      <c r="K336" s="145">
        <v>114.69</v>
      </c>
      <c r="L336" s="77">
        <v>720769</v>
      </c>
      <c r="M336" s="77">
        <v>97371.832599999994</v>
      </c>
      <c r="N336" s="78">
        <v>0.45279999999999998</v>
      </c>
      <c r="O336" s="79">
        <v>86677</v>
      </c>
      <c r="P336" s="80">
        <v>723624</v>
      </c>
      <c r="Q336" s="81">
        <v>0.1198</v>
      </c>
      <c r="R336" s="82">
        <v>671854</v>
      </c>
      <c r="S336" s="83">
        <v>3214434</v>
      </c>
      <c r="T336" s="84">
        <v>0.20899999999999999</v>
      </c>
      <c r="U336" s="149">
        <v>4018.79</v>
      </c>
      <c r="V336" s="150">
        <v>3947.08</v>
      </c>
      <c r="W336" s="85">
        <v>1</v>
      </c>
      <c r="X336" s="62"/>
    </row>
    <row r="337" spans="1:24" x14ac:dyDescent="0.2">
      <c r="A337" s="63">
        <v>340</v>
      </c>
      <c r="B337" s="16" t="s">
        <v>354</v>
      </c>
      <c r="C337" s="67">
        <v>1</v>
      </c>
      <c r="D337" s="67">
        <v>0</v>
      </c>
      <c r="E337" s="67">
        <v>0</v>
      </c>
      <c r="F337" s="67">
        <v>0</v>
      </c>
      <c r="G337" s="67">
        <v>0</v>
      </c>
      <c r="H337" s="67">
        <v>1</v>
      </c>
      <c r="I337" s="67">
        <v>0</v>
      </c>
      <c r="J337" s="67">
        <v>1</v>
      </c>
      <c r="K337" s="145">
        <v>722.9</v>
      </c>
      <c r="L337" s="77">
        <v>55850</v>
      </c>
      <c r="M337" s="77">
        <v>170839.766</v>
      </c>
      <c r="N337" s="78">
        <v>0.53610000000000002</v>
      </c>
      <c r="O337" s="79">
        <v>13233</v>
      </c>
      <c r="P337" s="80">
        <v>55764</v>
      </c>
      <c r="Q337" s="81">
        <v>0.23730000000000001</v>
      </c>
      <c r="R337" s="82">
        <v>43725</v>
      </c>
      <c r="S337" s="83">
        <v>669276</v>
      </c>
      <c r="T337" s="84">
        <v>6.5299999999999997E-2</v>
      </c>
      <c r="U337" s="149">
        <v>6880.72</v>
      </c>
      <c r="V337" s="150">
        <v>3947.08</v>
      </c>
      <c r="W337" s="85">
        <v>1</v>
      </c>
      <c r="X337" s="62"/>
    </row>
    <row r="338" spans="1:24" ht="25.5" x14ac:dyDescent="0.2">
      <c r="A338" s="63">
        <v>341</v>
      </c>
      <c r="B338" s="16" t="s">
        <v>355</v>
      </c>
      <c r="C338" s="67">
        <v>1</v>
      </c>
      <c r="D338" s="67">
        <v>0</v>
      </c>
      <c r="E338" s="67">
        <v>0</v>
      </c>
      <c r="F338" s="67">
        <v>0</v>
      </c>
      <c r="G338" s="67">
        <v>0</v>
      </c>
      <c r="H338" s="67">
        <v>1</v>
      </c>
      <c r="I338" s="67">
        <v>0</v>
      </c>
      <c r="J338" s="67">
        <v>1</v>
      </c>
      <c r="K338" s="145">
        <v>-25.9</v>
      </c>
      <c r="L338" s="77">
        <v>92606</v>
      </c>
      <c r="M338" s="77">
        <v>-7881.2133000000003</v>
      </c>
      <c r="N338" s="78">
        <v>0.25829999999999997</v>
      </c>
      <c r="O338" s="79">
        <v>12129</v>
      </c>
      <c r="P338" s="80">
        <v>93133</v>
      </c>
      <c r="Q338" s="81">
        <v>0.13020000000000001</v>
      </c>
      <c r="R338" s="82">
        <v>83426</v>
      </c>
      <c r="S338" s="83">
        <v>543286</v>
      </c>
      <c r="T338" s="84">
        <v>0.15359999999999999</v>
      </c>
      <c r="U338" s="149">
        <v>4584.0600000000004</v>
      </c>
      <c r="V338" s="150">
        <v>3947.08</v>
      </c>
      <c r="W338" s="85">
        <v>1</v>
      </c>
      <c r="X338" s="62"/>
    </row>
    <row r="339" spans="1:24" ht="12.75" customHeight="1" x14ac:dyDescent="0.2">
      <c r="A339" s="63">
        <v>342</v>
      </c>
      <c r="B339" s="16" t="s">
        <v>356</v>
      </c>
      <c r="C339" s="67">
        <v>3</v>
      </c>
      <c r="D339" s="67">
        <v>1</v>
      </c>
      <c r="E339" s="67">
        <v>1</v>
      </c>
      <c r="F339" s="67">
        <v>1</v>
      </c>
      <c r="G339" s="67">
        <v>1</v>
      </c>
      <c r="H339" s="67">
        <v>1</v>
      </c>
      <c r="I339" s="67">
        <v>1</v>
      </c>
      <c r="J339" s="67">
        <v>1</v>
      </c>
      <c r="K339" s="145">
        <v>1314.28</v>
      </c>
      <c r="L339" s="77">
        <v>247048</v>
      </c>
      <c r="M339" s="77">
        <v>653249.81140000001</v>
      </c>
      <c r="N339" s="78">
        <v>0.80279999999999996</v>
      </c>
      <c r="O339" s="79">
        <v>140427</v>
      </c>
      <c r="P339" s="80">
        <v>265426</v>
      </c>
      <c r="Q339" s="81">
        <v>0.52910000000000001</v>
      </c>
      <c r="R339" s="82">
        <v>168332</v>
      </c>
      <c r="S339" s="83">
        <v>268895</v>
      </c>
      <c r="T339" s="84">
        <v>0.626</v>
      </c>
      <c r="U339" s="149">
        <v>15426.45</v>
      </c>
      <c r="V339" s="150">
        <v>3947.08</v>
      </c>
      <c r="W339" s="85">
        <v>1</v>
      </c>
      <c r="X339" s="62"/>
    </row>
    <row r="340" spans="1:24" x14ac:dyDescent="0.2">
      <c r="A340" s="63">
        <v>343</v>
      </c>
      <c r="B340" s="16" t="s">
        <v>357</v>
      </c>
      <c r="C340" s="67">
        <v>3</v>
      </c>
      <c r="D340" s="67">
        <v>1</v>
      </c>
      <c r="E340" s="67">
        <v>1</v>
      </c>
      <c r="F340" s="67">
        <v>1</v>
      </c>
      <c r="G340" s="67">
        <v>1</v>
      </c>
      <c r="H340" s="67">
        <v>1</v>
      </c>
      <c r="I340" s="67">
        <v>1</v>
      </c>
      <c r="J340" s="67">
        <v>1</v>
      </c>
      <c r="K340" s="145">
        <v>4352.45</v>
      </c>
      <c r="L340" s="77">
        <v>20634</v>
      </c>
      <c r="M340" s="77">
        <v>625211.65379999997</v>
      </c>
      <c r="N340" s="78">
        <v>0.79169999999999996</v>
      </c>
      <c r="O340" s="79">
        <v>2706</v>
      </c>
      <c r="P340" s="80">
        <v>21627</v>
      </c>
      <c r="Q340" s="81">
        <v>0.12509999999999999</v>
      </c>
      <c r="R340" s="82">
        <v>19485</v>
      </c>
      <c r="S340" s="83">
        <v>35295</v>
      </c>
      <c r="T340" s="84">
        <v>0.55210000000000004</v>
      </c>
      <c r="U340" s="149">
        <v>13311.47</v>
      </c>
      <c r="V340" s="150">
        <v>3947.08</v>
      </c>
      <c r="W340" s="85">
        <v>1</v>
      </c>
      <c r="X340" s="62"/>
    </row>
    <row r="341" spans="1:24" ht="25.5" x14ac:dyDescent="0.2">
      <c r="A341" s="63">
        <v>344</v>
      </c>
      <c r="B341" s="16" t="s">
        <v>358</v>
      </c>
      <c r="C341" s="67">
        <v>1</v>
      </c>
      <c r="D341" s="67">
        <v>0</v>
      </c>
      <c r="E341" s="67">
        <v>0</v>
      </c>
      <c r="F341" s="67">
        <v>0</v>
      </c>
      <c r="G341" s="67">
        <v>0</v>
      </c>
      <c r="H341" s="67">
        <v>1</v>
      </c>
      <c r="I341" s="67">
        <v>1</v>
      </c>
      <c r="J341" s="67">
        <v>1</v>
      </c>
      <c r="K341" s="145">
        <v>352.61</v>
      </c>
      <c r="L341" s="77">
        <v>170799</v>
      </c>
      <c r="M341" s="77">
        <v>145725.66459999999</v>
      </c>
      <c r="N341" s="78">
        <v>0.51939999999999997</v>
      </c>
      <c r="O341" s="79">
        <v>46245</v>
      </c>
      <c r="P341" s="80">
        <v>170806</v>
      </c>
      <c r="Q341" s="81">
        <v>0.2707</v>
      </c>
      <c r="R341" s="82">
        <v>146015</v>
      </c>
      <c r="S341" s="83">
        <v>289581</v>
      </c>
      <c r="T341" s="84">
        <v>0.50419999999999998</v>
      </c>
      <c r="U341" s="149">
        <v>8250.1</v>
      </c>
      <c r="V341" s="150">
        <v>3947.08</v>
      </c>
      <c r="W341" s="85">
        <v>1</v>
      </c>
      <c r="X341" s="62"/>
    </row>
    <row r="342" spans="1:24" ht="12.75" customHeight="1" x14ac:dyDescent="0.2">
      <c r="A342" s="63">
        <v>345</v>
      </c>
      <c r="B342" s="16" t="s">
        <v>359</v>
      </c>
      <c r="C342" s="67">
        <v>1</v>
      </c>
      <c r="D342" s="67">
        <v>0</v>
      </c>
      <c r="E342" s="67">
        <v>0</v>
      </c>
      <c r="F342" s="67">
        <v>0</v>
      </c>
      <c r="G342" s="67">
        <v>0</v>
      </c>
      <c r="H342" s="67">
        <v>1</v>
      </c>
      <c r="I342" s="67">
        <v>1</v>
      </c>
      <c r="J342" s="67">
        <v>1</v>
      </c>
      <c r="K342" s="145">
        <v>196.65</v>
      </c>
      <c r="L342" s="77">
        <v>114665</v>
      </c>
      <c r="M342" s="77">
        <v>66588.807400000005</v>
      </c>
      <c r="N342" s="78">
        <v>0.42220000000000002</v>
      </c>
      <c r="O342" s="79">
        <v>56906</v>
      </c>
      <c r="P342" s="80">
        <v>115470</v>
      </c>
      <c r="Q342" s="81">
        <v>0.49280000000000002</v>
      </c>
      <c r="R342" s="82">
        <v>79691</v>
      </c>
      <c r="S342" s="83">
        <v>158117</v>
      </c>
      <c r="T342" s="84">
        <v>0.504</v>
      </c>
      <c r="U342" s="149">
        <v>7825.91</v>
      </c>
      <c r="V342" s="150">
        <v>3947.08</v>
      </c>
      <c r="W342" s="85">
        <v>1</v>
      </c>
      <c r="X342" s="62"/>
    </row>
    <row r="343" spans="1:24" x14ac:dyDescent="0.2">
      <c r="A343" s="63">
        <v>346</v>
      </c>
      <c r="B343" s="16" t="s">
        <v>360</v>
      </c>
      <c r="C343" s="67">
        <v>1</v>
      </c>
      <c r="D343" s="67">
        <v>0</v>
      </c>
      <c r="E343" s="67">
        <v>0</v>
      </c>
      <c r="F343" s="67">
        <v>0</v>
      </c>
      <c r="G343" s="67">
        <v>0</v>
      </c>
      <c r="H343" s="67">
        <v>1</v>
      </c>
      <c r="I343" s="67">
        <v>0</v>
      </c>
      <c r="J343" s="67">
        <v>1</v>
      </c>
      <c r="K343" s="145">
        <v>1250.8900000000001</v>
      </c>
      <c r="L343" s="77">
        <v>146140</v>
      </c>
      <c r="M343" s="77">
        <v>478193.80910000001</v>
      </c>
      <c r="N343" s="78">
        <v>0.71940000000000004</v>
      </c>
      <c r="O343" s="79">
        <v>25025</v>
      </c>
      <c r="P343" s="80">
        <v>141483</v>
      </c>
      <c r="Q343" s="81">
        <v>0.1769</v>
      </c>
      <c r="R343" s="82">
        <v>118054</v>
      </c>
      <c r="S343" s="83">
        <v>1205995</v>
      </c>
      <c r="T343" s="84">
        <v>9.7900000000000001E-2</v>
      </c>
      <c r="U343" s="149">
        <v>10480.89</v>
      </c>
      <c r="V343" s="150">
        <v>3947.08</v>
      </c>
      <c r="W343" s="85">
        <v>1</v>
      </c>
      <c r="X343" s="62"/>
    </row>
    <row r="344" spans="1:24" x14ac:dyDescent="0.2">
      <c r="A344" s="63">
        <v>347</v>
      </c>
      <c r="B344" s="16" t="s">
        <v>361</v>
      </c>
      <c r="C344" s="67">
        <v>1</v>
      </c>
      <c r="D344" s="67">
        <v>0</v>
      </c>
      <c r="E344" s="67">
        <v>0</v>
      </c>
      <c r="F344" s="67">
        <v>0</v>
      </c>
      <c r="G344" s="67">
        <v>0</v>
      </c>
      <c r="H344" s="67">
        <v>1</v>
      </c>
      <c r="I344" s="67">
        <v>0</v>
      </c>
      <c r="J344" s="67">
        <v>1</v>
      </c>
      <c r="K344" s="145">
        <v>174.31</v>
      </c>
      <c r="L344" s="77">
        <v>119969</v>
      </c>
      <c r="M344" s="77">
        <v>60374.302300000003</v>
      </c>
      <c r="N344" s="78">
        <v>0.41110000000000002</v>
      </c>
      <c r="O344" s="79">
        <v>19679</v>
      </c>
      <c r="P344" s="80">
        <v>120432</v>
      </c>
      <c r="Q344" s="81">
        <v>0.16339999999999999</v>
      </c>
      <c r="R344" s="82">
        <v>109765</v>
      </c>
      <c r="S344" s="83">
        <v>371181</v>
      </c>
      <c r="T344" s="84">
        <v>0.29570000000000002</v>
      </c>
      <c r="U344" s="149">
        <v>5526.46</v>
      </c>
      <c r="V344" s="150">
        <v>3947.08</v>
      </c>
      <c r="W344" s="85">
        <v>1</v>
      </c>
      <c r="X344" s="62"/>
    </row>
    <row r="345" spans="1:24" x14ac:dyDescent="0.2">
      <c r="A345" s="63">
        <v>349</v>
      </c>
      <c r="B345" s="16" t="s">
        <v>362</v>
      </c>
      <c r="C345" s="67">
        <v>1</v>
      </c>
      <c r="D345" s="67">
        <v>0</v>
      </c>
      <c r="E345" s="67">
        <v>0</v>
      </c>
      <c r="F345" s="67">
        <v>0</v>
      </c>
      <c r="G345" s="67">
        <v>0</v>
      </c>
      <c r="H345" s="67">
        <v>0</v>
      </c>
      <c r="I345" s="67">
        <v>0</v>
      </c>
      <c r="J345" s="67">
        <v>1</v>
      </c>
      <c r="K345" s="145">
        <v>-61.3</v>
      </c>
      <c r="L345" s="77">
        <v>64420</v>
      </c>
      <c r="M345" s="77">
        <v>-15559.424000000001</v>
      </c>
      <c r="N345" s="78">
        <v>0.2389</v>
      </c>
      <c r="O345" s="79">
        <v>121</v>
      </c>
      <c r="P345" s="80">
        <v>64560</v>
      </c>
      <c r="Q345" s="81">
        <v>1.9E-3</v>
      </c>
      <c r="R345" s="82">
        <v>64453</v>
      </c>
      <c r="S345" s="83">
        <v>207849</v>
      </c>
      <c r="T345" s="84">
        <v>0.31009999999999999</v>
      </c>
      <c r="U345" s="149">
        <v>7202.94</v>
      </c>
      <c r="V345" s="150">
        <v>3947.08</v>
      </c>
      <c r="W345" s="85">
        <v>1</v>
      </c>
      <c r="X345" s="62"/>
    </row>
    <row r="346" spans="1:24" x14ac:dyDescent="0.2">
      <c r="A346" s="63">
        <v>351</v>
      </c>
      <c r="B346" s="16" t="s">
        <v>363</v>
      </c>
      <c r="C346" s="67">
        <v>1</v>
      </c>
      <c r="D346" s="67">
        <v>0</v>
      </c>
      <c r="E346" s="67">
        <v>0</v>
      </c>
      <c r="F346" s="67">
        <v>0</v>
      </c>
      <c r="G346" s="67">
        <v>0</v>
      </c>
      <c r="H346" s="67">
        <v>1</v>
      </c>
      <c r="I346" s="67">
        <v>0</v>
      </c>
      <c r="J346" s="67">
        <v>1</v>
      </c>
      <c r="K346" s="145">
        <v>1206.27</v>
      </c>
      <c r="L346" s="77">
        <v>1133</v>
      </c>
      <c r="M346" s="77">
        <v>40599.932800000002</v>
      </c>
      <c r="N346" s="78">
        <v>0.36670000000000003</v>
      </c>
      <c r="O346" s="79">
        <v>150</v>
      </c>
      <c r="P346" s="80">
        <v>1165</v>
      </c>
      <c r="Q346" s="81">
        <v>0.1288</v>
      </c>
      <c r="R346" s="82">
        <v>1043</v>
      </c>
      <c r="S346" s="83">
        <v>4385</v>
      </c>
      <c r="T346" s="84">
        <v>0.2379</v>
      </c>
      <c r="U346" s="149">
        <v>9317.3700000000008</v>
      </c>
      <c r="V346" s="150">
        <v>3947.08</v>
      </c>
      <c r="W346" s="85">
        <v>1</v>
      </c>
      <c r="X346" s="62"/>
    </row>
    <row r="347" spans="1:24" ht="25.5" x14ac:dyDescent="0.2">
      <c r="A347" s="63">
        <v>352</v>
      </c>
      <c r="B347" s="16" t="s">
        <v>364</v>
      </c>
      <c r="C347" s="67">
        <v>1</v>
      </c>
      <c r="D347" s="67">
        <v>0</v>
      </c>
      <c r="E347" s="67">
        <v>0</v>
      </c>
      <c r="F347" s="67">
        <v>0</v>
      </c>
      <c r="G347" s="67">
        <v>0</v>
      </c>
      <c r="H347" s="67">
        <v>0</v>
      </c>
      <c r="I347" s="67">
        <v>0</v>
      </c>
      <c r="J347" s="67">
        <v>1</v>
      </c>
      <c r="K347" s="145">
        <v>130.5</v>
      </c>
      <c r="L347" s="77">
        <v>209254</v>
      </c>
      <c r="M347" s="77">
        <v>59694.599199999997</v>
      </c>
      <c r="N347" s="78">
        <v>0.40560000000000002</v>
      </c>
      <c r="O347" s="79">
        <v>13776</v>
      </c>
      <c r="P347" s="80">
        <v>210555</v>
      </c>
      <c r="Q347" s="81">
        <v>6.54E-2</v>
      </c>
      <c r="R347" s="82">
        <v>197719</v>
      </c>
      <c r="S347" s="83">
        <v>566313</v>
      </c>
      <c r="T347" s="84">
        <v>0.34910000000000002</v>
      </c>
      <c r="U347" s="149">
        <v>4588.5</v>
      </c>
      <c r="V347" s="150">
        <v>3947.08</v>
      </c>
      <c r="W347" s="85">
        <v>1</v>
      </c>
      <c r="X347" s="62"/>
    </row>
    <row r="348" spans="1:24" ht="12.75" customHeight="1" x14ac:dyDescent="0.2">
      <c r="A348" s="63">
        <v>353</v>
      </c>
      <c r="B348" s="16" t="s">
        <v>365</v>
      </c>
      <c r="C348" s="67">
        <v>1</v>
      </c>
      <c r="D348" s="67">
        <v>0</v>
      </c>
      <c r="E348" s="67">
        <v>0</v>
      </c>
      <c r="F348" s="67">
        <v>0</v>
      </c>
      <c r="G348" s="67">
        <v>0</v>
      </c>
      <c r="H348" s="67">
        <v>0</v>
      </c>
      <c r="I348" s="67">
        <v>0</v>
      </c>
      <c r="J348" s="67">
        <v>1</v>
      </c>
      <c r="K348" s="145">
        <v>350.15</v>
      </c>
      <c r="L348" s="77">
        <v>8903</v>
      </c>
      <c r="M348" s="77">
        <v>33038.563499999997</v>
      </c>
      <c r="N348" s="78">
        <v>0.3306</v>
      </c>
      <c r="O348" s="79">
        <v>5</v>
      </c>
      <c r="P348" s="80">
        <v>8965</v>
      </c>
      <c r="Q348" s="81">
        <v>5.9999999999999995E-4</v>
      </c>
      <c r="R348" s="82">
        <v>8960</v>
      </c>
      <c r="S348" s="83">
        <v>19331</v>
      </c>
      <c r="T348" s="84">
        <v>0.46350000000000002</v>
      </c>
      <c r="U348" s="149">
        <v>5378.89</v>
      </c>
      <c r="V348" s="150">
        <v>3947.08</v>
      </c>
      <c r="W348" s="85">
        <v>1</v>
      </c>
      <c r="X348" s="62"/>
    </row>
    <row r="349" spans="1:24" x14ac:dyDescent="0.2">
      <c r="A349" s="63">
        <v>354</v>
      </c>
      <c r="B349" s="16" t="s">
        <v>366</v>
      </c>
      <c r="C349" s="67">
        <v>1</v>
      </c>
      <c r="D349" s="67">
        <v>0</v>
      </c>
      <c r="E349" s="67">
        <v>0</v>
      </c>
      <c r="F349" s="67">
        <v>0</v>
      </c>
      <c r="G349" s="67">
        <v>0</v>
      </c>
      <c r="H349" s="67">
        <v>1</v>
      </c>
      <c r="I349" s="67">
        <v>0</v>
      </c>
      <c r="J349" s="67">
        <v>1</v>
      </c>
      <c r="K349" s="145">
        <v>886.94</v>
      </c>
      <c r="L349" s="77">
        <v>47772</v>
      </c>
      <c r="M349" s="77">
        <v>193856.31039999999</v>
      </c>
      <c r="N349" s="78">
        <v>0.55830000000000002</v>
      </c>
      <c r="O349" s="79">
        <v>12490</v>
      </c>
      <c r="P349" s="80">
        <v>47434</v>
      </c>
      <c r="Q349" s="81">
        <v>0.26329999999999998</v>
      </c>
      <c r="R349" s="82">
        <v>35555</v>
      </c>
      <c r="S349" s="83">
        <v>121371</v>
      </c>
      <c r="T349" s="84">
        <v>0.29289999999999999</v>
      </c>
      <c r="U349" s="149">
        <v>12401.79</v>
      </c>
      <c r="V349" s="150">
        <v>3947.08</v>
      </c>
      <c r="W349" s="85">
        <v>1</v>
      </c>
      <c r="X349" s="62"/>
    </row>
    <row r="350" spans="1:24" x14ac:dyDescent="0.2">
      <c r="A350" s="63">
        <v>355</v>
      </c>
      <c r="B350" s="16" t="s">
        <v>367</v>
      </c>
      <c r="C350" s="67">
        <v>0</v>
      </c>
      <c r="D350" s="67">
        <v>0</v>
      </c>
      <c r="E350" s="67">
        <v>0</v>
      </c>
      <c r="F350" s="67">
        <v>0</v>
      </c>
      <c r="G350" s="67">
        <v>0</v>
      </c>
      <c r="H350" s="67">
        <v>0</v>
      </c>
      <c r="I350" s="67">
        <v>1</v>
      </c>
      <c r="J350" s="67">
        <v>0</v>
      </c>
      <c r="K350" s="145">
        <v>-115.69</v>
      </c>
      <c r="L350" s="77">
        <v>1947136</v>
      </c>
      <c r="M350" s="77">
        <v>-161440.26610000001</v>
      </c>
      <c r="N350" s="78">
        <v>8.8900000000000007E-2</v>
      </c>
      <c r="O350" s="79">
        <v>9950</v>
      </c>
      <c r="P350" s="80">
        <v>1958734</v>
      </c>
      <c r="Q350" s="81">
        <v>5.1000000000000004E-3</v>
      </c>
      <c r="R350" s="82">
        <v>1952426</v>
      </c>
      <c r="S350" s="83">
        <v>3532066</v>
      </c>
      <c r="T350" s="84">
        <v>0.55279999999999996</v>
      </c>
      <c r="U350" s="149">
        <v>3584.14</v>
      </c>
      <c r="V350" s="150">
        <v>3947.08</v>
      </c>
      <c r="W350" s="85">
        <v>0</v>
      </c>
      <c r="X350" s="62"/>
    </row>
    <row r="351" spans="1:24" x14ac:dyDescent="0.2">
      <c r="A351" s="63">
        <v>356</v>
      </c>
      <c r="B351" s="16" t="s">
        <v>368</v>
      </c>
      <c r="C351" s="67">
        <v>1</v>
      </c>
      <c r="D351" s="67">
        <v>0</v>
      </c>
      <c r="E351" s="67">
        <v>0</v>
      </c>
      <c r="F351" s="67">
        <v>0</v>
      </c>
      <c r="G351" s="67">
        <v>0</v>
      </c>
      <c r="H351" s="67">
        <v>0</v>
      </c>
      <c r="I351" s="67">
        <v>0</v>
      </c>
      <c r="J351" s="67">
        <v>1</v>
      </c>
      <c r="K351" s="145">
        <v>1625.2</v>
      </c>
      <c r="L351" s="77">
        <v>109929</v>
      </c>
      <c r="M351" s="77">
        <v>538845.92749999999</v>
      </c>
      <c r="N351" s="78">
        <v>0.74719999999999998</v>
      </c>
      <c r="O351" s="79">
        <v>4355</v>
      </c>
      <c r="P351" s="80">
        <v>114341</v>
      </c>
      <c r="Q351" s="81">
        <v>3.8100000000000002E-2</v>
      </c>
      <c r="R351" s="82">
        <v>110295</v>
      </c>
      <c r="S351" s="83">
        <v>765525</v>
      </c>
      <c r="T351" s="84">
        <v>0.14410000000000001</v>
      </c>
      <c r="U351" s="149">
        <v>13478.45</v>
      </c>
      <c r="V351" s="150">
        <v>3947.08</v>
      </c>
      <c r="W351" s="86">
        <v>1</v>
      </c>
      <c r="X351" s="62"/>
    </row>
    <row r="352" spans="1:24" ht="25.5" x14ac:dyDescent="0.2">
      <c r="A352" s="63">
        <v>357</v>
      </c>
      <c r="B352" s="16" t="s">
        <v>369</v>
      </c>
      <c r="C352" s="67">
        <v>3</v>
      </c>
      <c r="D352" s="67">
        <v>1</v>
      </c>
      <c r="E352" s="67">
        <v>1</v>
      </c>
      <c r="F352" s="67">
        <v>0</v>
      </c>
      <c r="G352" s="67">
        <v>1</v>
      </c>
      <c r="H352" s="67">
        <v>1</v>
      </c>
      <c r="I352" s="67">
        <v>0</v>
      </c>
      <c r="J352" s="67">
        <v>1</v>
      </c>
      <c r="K352" s="145">
        <v>2555.86</v>
      </c>
      <c r="L352" s="77">
        <v>784086</v>
      </c>
      <c r="M352" s="77">
        <v>2263176.6696000001</v>
      </c>
      <c r="N352" s="78">
        <v>0.96389999999999998</v>
      </c>
      <c r="O352" s="79">
        <v>177750</v>
      </c>
      <c r="P352" s="80">
        <v>771968</v>
      </c>
      <c r="Q352" s="81">
        <v>0.2303</v>
      </c>
      <c r="R352" s="82">
        <v>622330</v>
      </c>
      <c r="S352" s="83">
        <v>1312827</v>
      </c>
      <c r="T352" s="84">
        <v>0.47399999999999998</v>
      </c>
      <c r="U352" s="149">
        <v>14763.45</v>
      </c>
      <c r="V352" s="150">
        <v>3947.08</v>
      </c>
      <c r="W352" s="86">
        <v>1</v>
      </c>
      <c r="X352" s="62"/>
    </row>
    <row r="353" spans="1:24" ht="12.75" customHeight="1" x14ac:dyDescent="0.2">
      <c r="A353" s="63">
        <v>358</v>
      </c>
      <c r="B353" s="16" t="s">
        <v>370</v>
      </c>
      <c r="C353" s="67">
        <v>1</v>
      </c>
      <c r="D353" s="67">
        <v>0</v>
      </c>
      <c r="E353" s="67">
        <v>0</v>
      </c>
      <c r="F353" s="67">
        <v>0</v>
      </c>
      <c r="G353" s="67">
        <v>0</v>
      </c>
      <c r="H353" s="67">
        <v>0</v>
      </c>
      <c r="I353" s="67">
        <v>0</v>
      </c>
      <c r="J353" s="67">
        <v>1</v>
      </c>
      <c r="K353" s="145">
        <v>1047.67</v>
      </c>
      <c r="L353" s="77">
        <v>201060</v>
      </c>
      <c r="M353" s="77">
        <v>469772.98469999997</v>
      </c>
      <c r="N353" s="78">
        <v>0.7167</v>
      </c>
      <c r="O353" s="79">
        <v>8070</v>
      </c>
      <c r="P353" s="80">
        <v>202816</v>
      </c>
      <c r="Q353" s="81">
        <v>3.9800000000000002E-2</v>
      </c>
      <c r="R353" s="82">
        <v>196018</v>
      </c>
      <c r="S353" s="83">
        <v>571893</v>
      </c>
      <c r="T353" s="84">
        <v>0.34279999999999999</v>
      </c>
      <c r="U353" s="149">
        <v>11122.23</v>
      </c>
      <c r="V353" s="150">
        <v>3947.08</v>
      </c>
      <c r="W353" s="86">
        <v>1</v>
      </c>
      <c r="X353" s="62"/>
    </row>
    <row r="354" spans="1:24" ht="12.75" customHeight="1" x14ac:dyDescent="0.2">
      <c r="A354" s="63">
        <v>359</v>
      </c>
      <c r="B354" s="16" t="s">
        <v>371</v>
      </c>
      <c r="C354" s="67">
        <v>1</v>
      </c>
      <c r="D354" s="67">
        <v>0</v>
      </c>
      <c r="E354" s="67">
        <v>0</v>
      </c>
      <c r="F354" s="67">
        <v>0</v>
      </c>
      <c r="G354" s="67">
        <v>0</v>
      </c>
      <c r="H354" s="67">
        <v>0</v>
      </c>
      <c r="I354" s="67">
        <v>0</v>
      </c>
      <c r="J354" s="67">
        <v>1</v>
      </c>
      <c r="K354" s="145">
        <v>122.71</v>
      </c>
      <c r="L354" s="77">
        <v>201004</v>
      </c>
      <c r="M354" s="77">
        <v>55015.869700000003</v>
      </c>
      <c r="N354" s="78">
        <v>0.39439999999999997</v>
      </c>
      <c r="O354" s="79">
        <v>20196</v>
      </c>
      <c r="P354" s="80">
        <v>203268</v>
      </c>
      <c r="Q354" s="81">
        <v>9.9400000000000002E-2</v>
      </c>
      <c r="R354" s="82">
        <v>184657</v>
      </c>
      <c r="S354" s="83">
        <v>472655</v>
      </c>
      <c r="T354" s="84">
        <v>0.39069999999999999</v>
      </c>
      <c r="U354" s="149">
        <v>6512.14</v>
      </c>
      <c r="V354" s="150">
        <v>3947.08</v>
      </c>
      <c r="W354" s="86">
        <v>1</v>
      </c>
      <c r="X354" s="62"/>
    </row>
    <row r="355" spans="1:24" x14ac:dyDescent="0.2">
      <c r="A355" s="63">
        <v>360</v>
      </c>
      <c r="B355" s="16" t="s">
        <v>372</v>
      </c>
      <c r="C355" s="67">
        <v>1</v>
      </c>
      <c r="D355" s="67">
        <v>0</v>
      </c>
      <c r="E355" s="67">
        <v>0</v>
      </c>
      <c r="F355" s="67">
        <v>0</v>
      </c>
      <c r="G355" s="67">
        <v>0</v>
      </c>
      <c r="H355" s="67">
        <v>0</v>
      </c>
      <c r="I355" s="67">
        <v>0</v>
      </c>
      <c r="J355" s="67">
        <v>1</v>
      </c>
      <c r="K355" s="145">
        <v>108.48</v>
      </c>
      <c r="L355" s="77">
        <v>102045</v>
      </c>
      <c r="M355" s="77">
        <v>34652.021500000003</v>
      </c>
      <c r="N355" s="78">
        <v>0.3417</v>
      </c>
      <c r="O355" s="79">
        <v>793</v>
      </c>
      <c r="P355" s="80">
        <v>103010</v>
      </c>
      <c r="Q355" s="81">
        <v>7.7000000000000002E-3</v>
      </c>
      <c r="R355" s="82">
        <v>102304</v>
      </c>
      <c r="S355" s="83">
        <v>1321861</v>
      </c>
      <c r="T355" s="84">
        <v>7.7399999999999997E-2</v>
      </c>
      <c r="U355" s="149">
        <v>6486.14</v>
      </c>
      <c r="V355" s="150">
        <v>3947.08</v>
      </c>
      <c r="W355" s="86">
        <v>1</v>
      </c>
      <c r="X355" s="62"/>
    </row>
    <row r="356" spans="1:24" x14ac:dyDescent="0.2">
      <c r="A356" s="63">
        <v>361</v>
      </c>
      <c r="B356" s="16" t="s">
        <v>373</v>
      </c>
      <c r="C356" s="67">
        <v>3</v>
      </c>
      <c r="D356" s="67">
        <v>1</v>
      </c>
      <c r="E356" s="67">
        <v>0</v>
      </c>
      <c r="F356" s="67">
        <v>1</v>
      </c>
      <c r="G356" s="67">
        <v>1</v>
      </c>
      <c r="H356" s="67">
        <v>0</v>
      </c>
      <c r="I356" s="67">
        <v>1</v>
      </c>
      <c r="J356" s="67">
        <v>1</v>
      </c>
      <c r="K356" s="145">
        <v>7652.88</v>
      </c>
      <c r="L356" s="77">
        <v>99528</v>
      </c>
      <c r="M356" s="77">
        <v>2414332.2189000002</v>
      </c>
      <c r="N356" s="78">
        <v>0.97219999999999995</v>
      </c>
      <c r="O356" s="79">
        <v>8652</v>
      </c>
      <c r="P356" s="80">
        <v>98908</v>
      </c>
      <c r="Q356" s="81">
        <v>8.7499999999999994E-2</v>
      </c>
      <c r="R356" s="82">
        <v>97112</v>
      </c>
      <c r="S356" s="83">
        <v>122298</v>
      </c>
      <c r="T356" s="84">
        <v>0.79410000000000003</v>
      </c>
      <c r="U356" s="149">
        <v>24807.23</v>
      </c>
      <c r="V356" s="150">
        <v>3947.08</v>
      </c>
      <c r="W356" s="86">
        <v>1</v>
      </c>
      <c r="X356" s="62"/>
    </row>
    <row r="357" spans="1:24" x14ac:dyDescent="0.2">
      <c r="A357" s="63">
        <v>362</v>
      </c>
      <c r="B357" s="16" t="s">
        <v>374</v>
      </c>
      <c r="C357" s="67">
        <v>1</v>
      </c>
      <c r="D357" s="67">
        <v>0</v>
      </c>
      <c r="E357" s="67">
        <v>0</v>
      </c>
      <c r="F357" s="67">
        <v>0</v>
      </c>
      <c r="G357" s="67">
        <v>0</v>
      </c>
      <c r="H357" s="67">
        <v>0</v>
      </c>
      <c r="I357" s="67">
        <v>1</v>
      </c>
      <c r="J357" s="67">
        <v>1</v>
      </c>
      <c r="K357" s="145">
        <v>512.37</v>
      </c>
      <c r="L357" s="77">
        <v>145044</v>
      </c>
      <c r="M357" s="77">
        <v>195135.93640000001</v>
      </c>
      <c r="N357" s="78">
        <v>0.56110000000000004</v>
      </c>
      <c r="O357" s="79">
        <v>438</v>
      </c>
      <c r="P357" s="80">
        <v>147317</v>
      </c>
      <c r="Q357" s="81">
        <v>3.0000000000000001E-3</v>
      </c>
      <c r="R357" s="82">
        <v>147048</v>
      </c>
      <c r="S357" s="83">
        <v>187398</v>
      </c>
      <c r="T357" s="84">
        <v>0.78469999999999995</v>
      </c>
      <c r="U357" s="149">
        <v>9727.2000000000007</v>
      </c>
      <c r="V357" s="150">
        <v>3947.08</v>
      </c>
      <c r="W357" s="86">
        <v>1</v>
      </c>
      <c r="X357" s="62"/>
    </row>
    <row r="358" spans="1:24" x14ac:dyDescent="0.2">
      <c r="A358" s="63">
        <v>363</v>
      </c>
      <c r="B358" s="16" t="s">
        <v>390</v>
      </c>
      <c r="C358" s="67">
        <v>1</v>
      </c>
      <c r="D358" s="67">
        <v>0</v>
      </c>
      <c r="E358" s="67">
        <v>0</v>
      </c>
      <c r="F358" s="67">
        <v>0</v>
      </c>
      <c r="G358" s="67">
        <v>0</v>
      </c>
      <c r="H358" s="67">
        <v>0</v>
      </c>
      <c r="I358" s="67">
        <v>1</v>
      </c>
      <c r="J358" s="67">
        <v>1</v>
      </c>
      <c r="K358" s="145">
        <v>782.69</v>
      </c>
      <c r="L358" s="77">
        <v>501010</v>
      </c>
      <c r="M358" s="77">
        <v>554007.41009999998</v>
      </c>
      <c r="N358" s="78">
        <v>0.75560000000000005</v>
      </c>
      <c r="O358" s="79">
        <v>32580</v>
      </c>
      <c r="P358" s="80">
        <v>509825</v>
      </c>
      <c r="Q358" s="81">
        <v>6.3899999999999998E-2</v>
      </c>
      <c r="R358" s="82">
        <v>488605</v>
      </c>
      <c r="S358" s="83">
        <v>622107</v>
      </c>
      <c r="T358" s="84">
        <v>0.78539999999999999</v>
      </c>
      <c r="U358" s="149">
        <v>9297.81</v>
      </c>
      <c r="V358" s="150">
        <v>3947.08</v>
      </c>
      <c r="W358" s="86">
        <v>1</v>
      </c>
      <c r="X358" s="62"/>
    </row>
    <row r="359" spans="1:24" x14ac:dyDescent="0.2">
      <c r="A359" s="63">
        <v>364</v>
      </c>
      <c r="B359" s="16" t="s">
        <v>375</v>
      </c>
      <c r="C359" s="67">
        <v>1</v>
      </c>
      <c r="D359" s="67">
        <v>0</v>
      </c>
      <c r="E359" s="67">
        <v>0</v>
      </c>
      <c r="F359" s="67">
        <v>0</v>
      </c>
      <c r="G359" s="67">
        <v>0</v>
      </c>
      <c r="H359" s="67">
        <v>1</v>
      </c>
      <c r="I359" s="67">
        <v>0</v>
      </c>
      <c r="J359" s="67">
        <v>1</v>
      </c>
      <c r="K359" s="145">
        <v>626.89</v>
      </c>
      <c r="L359" s="77">
        <v>132269</v>
      </c>
      <c r="M359" s="77">
        <v>227990.80110000001</v>
      </c>
      <c r="N359" s="78">
        <v>0.58609999999999995</v>
      </c>
      <c r="O359" s="79">
        <v>62858</v>
      </c>
      <c r="P359" s="80">
        <v>132562</v>
      </c>
      <c r="Q359" s="81">
        <v>0.47420000000000001</v>
      </c>
      <c r="R359" s="82">
        <v>71982</v>
      </c>
      <c r="S359" s="83">
        <v>1029673</v>
      </c>
      <c r="T359" s="84">
        <v>6.9900000000000004E-2</v>
      </c>
      <c r="U359" s="149">
        <v>7657.27</v>
      </c>
      <c r="V359" s="150">
        <v>3947.08</v>
      </c>
      <c r="W359" s="86">
        <v>1</v>
      </c>
      <c r="X359" s="62"/>
    </row>
    <row r="360" spans="1:24" x14ac:dyDescent="0.2">
      <c r="A360" s="63">
        <v>365</v>
      </c>
      <c r="B360" s="16" t="s">
        <v>376</v>
      </c>
      <c r="C360" s="67">
        <v>1</v>
      </c>
      <c r="D360" s="67">
        <v>0</v>
      </c>
      <c r="E360" s="67">
        <v>0</v>
      </c>
      <c r="F360" s="67">
        <v>0</v>
      </c>
      <c r="G360" s="67">
        <v>0</v>
      </c>
      <c r="H360" s="67">
        <v>1</v>
      </c>
      <c r="I360" s="67">
        <v>0</v>
      </c>
      <c r="J360" s="67">
        <v>1</v>
      </c>
      <c r="K360" s="145">
        <v>558.52</v>
      </c>
      <c r="L360" s="77">
        <v>151680</v>
      </c>
      <c r="M360" s="77">
        <v>217521.05900000001</v>
      </c>
      <c r="N360" s="78">
        <v>0.5806</v>
      </c>
      <c r="O360" s="79">
        <v>42511</v>
      </c>
      <c r="P360" s="80">
        <v>152781</v>
      </c>
      <c r="Q360" s="81">
        <v>0.2782</v>
      </c>
      <c r="R360" s="82">
        <v>112654</v>
      </c>
      <c r="S360" s="83">
        <v>1175334</v>
      </c>
      <c r="T360" s="84">
        <v>9.5799999999999996E-2</v>
      </c>
      <c r="U360" s="149">
        <v>8252.0400000000009</v>
      </c>
      <c r="V360" s="150">
        <v>3947.08</v>
      </c>
      <c r="W360" s="86">
        <v>1</v>
      </c>
      <c r="X360" s="62"/>
    </row>
    <row r="361" spans="1:24" ht="25.5" x14ac:dyDescent="0.2">
      <c r="A361" s="63">
        <v>366</v>
      </c>
      <c r="B361" s="16" t="s">
        <v>377</v>
      </c>
      <c r="C361" s="67">
        <v>1</v>
      </c>
      <c r="D361" s="67">
        <v>0</v>
      </c>
      <c r="E361" s="67">
        <v>0</v>
      </c>
      <c r="F361" s="67">
        <v>0</v>
      </c>
      <c r="G361" s="67">
        <v>0</v>
      </c>
      <c r="H361" s="67">
        <v>0</v>
      </c>
      <c r="I361" s="67">
        <v>0</v>
      </c>
      <c r="J361" s="67">
        <v>1</v>
      </c>
      <c r="K361" s="145">
        <v>410.56</v>
      </c>
      <c r="L361" s="77">
        <v>774922</v>
      </c>
      <c r="M361" s="77">
        <v>361417.09869999997</v>
      </c>
      <c r="N361" s="78">
        <v>0.66669999999999996</v>
      </c>
      <c r="O361" s="79">
        <v>41814</v>
      </c>
      <c r="P361" s="80">
        <v>774741</v>
      </c>
      <c r="Q361" s="81">
        <v>5.3999999999999999E-2</v>
      </c>
      <c r="R361" s="82">
        <v>739903</v>
      </c>
      <c r="S361" s="83">
        <v>5670139</v>
      </c>
      <c r="T361" s="84">
        <v>0.1305</v>
      </c>
      <c r="U361" s="149">
        <v>6159.59</v>
      </c>
      <c r="V361" s="150">
        <v>3947.08</v>
      </c>
      <c r="W361" s="86">
        <v>1</v>
      </c>
      <c r="X361" s="62"/>
    </row>
    <row r="362" spans="1:24" ht="12.75" customHeight="1" x14ac:dyDescent="0.2">
      <c r="A362" s="63">
        <v>367</v>
      </c>
      <c r="B362" s="24" t="s">
        <v>391</v>
      </c>
      <c r="C362" s="87">
        <v>1</v>
      </c>
      <c r="D362" s="67">
        <v>0</v>
      </c>
      <c r="E362" s="67">
        <v>0</v>
      </c>
      <c r="F362" s="67">
        <v>0</v>
      </c>
      <c r="G362" s="67">
        <v>0</v>
      </c>
      <c r="H362" s="67">
        <v>1</v>
      </c>
      <c r="I362" s="67">
        <v>1</v>
      </c>
      <c r="J362" s="88">
        <v>1</v>
      </c>
      <c r="K362" s="145">
        <v>2214.46</v>
      </c>
      <c r="L362" s="77">
        <v>31847</v>
      </c>
      <c r="M362" s="77">
        <v>395187.44020000001</v>
      </c>
      <c r="N362" s="78">
        <v>0.68330000000000002</v>
      </c>
      <c r="O362" s="79">
        <v>11979</v>
      </c>
      <c r="P362" s="80">
        <v>32373</v>
      </c>
      <c r="Q362" s="81">
        <v>0.37</v>
      </c>
      <c r="R362" s="82">
        <v>22377</v>
      </c>
      <c r="S362" s="83">
        <v>34386</v>
      </c>
      <c r="T362" s="84">
        <v>0.65080000000000005</v>
      </c>
      <c r="U362" s="149">
        <v>14373.1</v>
      </c>
      <c r="V362" s="151">
        <v>3947.08</v>
      </c>
      <c r="W362" s="86">
        <v>1</v>
      </c>
    </row>
    <row r="363" spans="1:24" x14ac:dyDescent="0.2">
      <c r="A363" s="63">
        <v>368</v>
      </c>
      <c r="B363" s="24" t="s">
        <v>392</v>
      </c>
      <c r="C363" s="87">
        <v>3</v>
      </c>
      <c r="D363" s="67">
        <v>1</v>
      </c>
      <c r="E363" s="67">
        <v>1</v>
      </c>
      <c r="F363" s="67">
        <v>0</v>
      </c>
      <c r="G363" s="67">
        <v>1</v>
      </c>
      <c r="H363" s="67">
        <v>1</v>
      </c>
      <c r="I363" s="67">
        <v>0</v>
      </c>
      <c r="J363" s="88">
        <v>1</v>
      </c>
      <c r="K363" s="145">
        <v>1689.7</v>
      </c>
      <c r="L363" s="77">
        <v>239671</v>
      </c>
      <c r="M363" s="77">
        <v>827213.82200000004</v>
      </c>
      <c r="N363" s="78">
        <v>0.82779999999999998</v>
      </c>
      <c r="O363" s="79">
        <v>81581</v>
      </c>
      <c r="P363" s="80">
        <v>241245</v>
      </c>
      <c r="Q363" s="81">
        <v>0.3382</v>
      </c>
      <c r="R363" s="82">
        <v>166256</v>
      </c>
      <c r="S363" s="83">
        <v>507516</v>
      </c>
      <c r="T363" s="84">
        <v>0.3276</v>
      </c>
      <c r="U363" s="149">
        <v>12627.91</v>
      </c>
      <c r="V363" s="151">
        <v>3947.08</v>
      </c>
      <c r="W363" s="86">
        <v>1</v>
      </c>
    </row>
    <row r="364" spans="1:24" x14ac:dyDescent="0.2">
      <c r="A364" s="63">
        <v>501</v>
      </c>
      <c r="B364" s="24" t="s">
        <v>378</v>
      </c>
      <c r="C364" s="87">
        <v>1</v>
      </c>
      <c r="D364" s="67">
        <v>0</v>
      </c>
      <c r="E364" s="67">
        <v>0</v>
      </c>
      <c r="F364" s="67">
        <v>0</v>
      </c>
      <c r="G364" s="67">
        <v>0</v>
      </c>
      <c r="H364" s="67">
        <v>0</v>
      </c>
      <c r="I364" s="67">
        <v>1</v>
      </c>
      <c r="J364" s="88">
        <v>1</v>
      </c>
      <c r="K364" s="145">
        <v>0</v>
      </c>
      <c r="L364" s="77">
        <v>41144977</v>
      </c>
      <c r="M364" s="77">
        <v>0</v>
      </c>
      <c r="N364" s="78">
        <v>0</v>
      </c>
      <c r="O364" s="79">
        <v>1306175</v>
      </c>
      <c r="P364" s="80">
        <v>41496397</v>
      </c>
      <c r="Q364" s="81">
        <v>3.15E-2</v>
      </c>
      <c r="R364" s="82">
        <v>41306996</v>
      </c>
      <c r="S364" s="83">
        <v>55880464</v>
      </c>
      <c r="T364" s="84">
        <v>0.73919999999999997</v>
      </c>
      <c r="U364" s="149">
        <v>3992.98</v>
      </c>
      <c r="V364" s="151">
        <v>3947.08</v>
      </c>
      <c r="W364" s="86">
        <v>1</v>
      </c>
    </row>
    <row r="365" spans="1:24" ht="25.5" x14ac:dyDescent="0.2">
      <c r="A365" s="63">
        <v>502</v>
      </c>
      <c r="B365" s="24" t="s">
        <v>379</v>
      </c>
      <c r="C365" s="87">
        <v>1</v>
      </c>
      <c r="D365" s="67">
        <v>0</v>
      </c>
      <c r="E365" s="67">
        <v>0</v>
      </c>
      <c r="F365" s="67">
        <v>0</v>
      </c>
      <c r="G365" s="67">
        <v>0</v>
      </c>
      <c r="H365" s="67">
        <v>1</v>
      </c>
      <c r="I365" s="67">
        <v>0</v>
      </c>
      <c r="J365" s="88">
        <v>1</v>
      </c>
      <c r="K365" s="145">
        <v>0</v>
      </c>
      <c r="L365" s="77">
        <v>558272</v>
      </c>
      <c r="M365" s="77">
        <v>0</v>
      </c>
      <c r="N365" s="78">
        <v>0</v>
      </c>
      <c r="O365" s="79">
        <v>513744</v>
      </c>
      <c r="P365" s="80">
        <v>562995</v>
      </c>
      <c r="Q365" s="81">
        <v>0.91249999999999998</v>
      </c>
      <c r="R365" s="82">
        <v>50984</v>
      </c>
      <c r="S365" s="83">
        <v>103114</v>
      </c>
      <c r="T365" s="84">
        <v>0.49440000000000001</v>
      </c>
      <c r="U365" s="149">
        <v>6730.42</v>
      </c>
      <c r="V365" s="151">
        <v>3947.08</v>
      </c>
      <c r="W365" s="19">
        <v>1</v>
      </c>
      <c r="X365" s="19"/>
    </row>
    <row r="366" spans="1:24" x14ac:dyDescent="0.2">
      <c r="A366" s="113">
        <v>503</v>
      </c>
      <c r="B366" s="114" t="s">
        <v>380</v>
      </c>
      <c r="C366" s="115">
        <v>0</v>
      </c>
      <c r="D366" s="116">
        <v>0</v>
      </c>
      <c r="E366" s="116">
        <v>0</v>
      </c>
      <c r="F366" s="116">
        <v>0</v>
      </c>
      <c r="G366" s="116">
        <v>0</v>
      </c>
      <c r="H366" s="116">
        <v>0</v>
      </c>
      <c r="I366" s="116">
        <v>0</v>
      </c>
      <c r="J366" s="158">
        <v>0</v>
      </c>
      <c r="K366" s="159">
        <v>0</v>
      </c>
      <c r="L366" s="160">
        <v>0</v>
      </c>
      <c r="M366" s="160">
        <v>0</v>
      </c>
      <c r="N366" s="161">
        <v>0</v>
      </c>
      <c r="O366" s="162">
        <v>0</v>
      </c>
      <c r="P366" s="163">
        <v>0</v>
      </c>
      <c r="Q366" s="164">
        <v>0</v>
      </c>
      <c r="R366" s="165">
        <v>0</v>
      </c>
      <c r="S366" s="166">
        <v>0</v>
      </c>
      <c r="T366" s="167">
        <v>0</v>
      </c>
      <c r="U366" s="65">
        <v>0</v>
      </c>
      <c r="V366" s="168">
        <v>3947.08</v>
      </c>
      <c r="W366" s="19">
        <v>0</v>
      </c>
      <c r="X366" s="19"/>
    </row>
    <row r="367" spans="1:24" x14ac:dyDescent="0.2">
      <c r="A367" s="24"/>
      <c r="B367" s="24"/>
      <c r="C367" s="87"/>
      <c r="D367" s="67"/>
      <c r="E367" s="67"/>
      <c r="F367" s="67"/>
      <c r="G367" s="67"/>
      <c r="H367" s="67"/>
      <c r="I367" s="67"/>
      <c r="J367" s="67"/>
      <c r="K367" s="146"/>
      <c r="L367" s="109"/>
      <c r="M367" s="109"/>
      <c r="N367" s="110"/>
      <c r="O367" s="109"/>
      <c r="P367" s="109"/>
      <c r="Q367" s="110"/>
      <c r="R367" s="111"/>
      <c r="S367" s="111"/>
      <c r="T367" s="110"/>
      <c r="U367" s="146"/>
      <c r="V367" s="146"/>
      <c r="W367" s="19">
        <v>1</v>
      </c>
      <c r="X367" s="19"/>
    </row>
    <row r="368" spans="1:24" x14ac:dyDescent="0.2">
      <c r="A368" s="24"/>
      <c r="B368" s="24"/>
      <c r="C368" s="87"/>
      <c r="D368" s="67"/>
      <c r="E368" s="67"/>
      <c r="F368" s="67"/>
      <c r="G368" s="67"/>
      <c r="H368" s="67"/>
      <c r="I368" s="67"/>
      <c r="J368" s="67"/>
      <c r="K368" s="146"/>
      <c r="L368" s="109"/>
      <c r="M368" s="109"/>
      <c r="N368" s="110"/>
      <c r="O368" s="109"/>
      <c r="P368" s="109"/>
      <c r="Q368" s="110"/>
      <c r="R368" s="111"/>
      <c r="S368" s="111"/>
      <c r="T368" s="110"/>
      <c r="U368" s="146"/>
      <c r="V368" s="146"/>
      <c r="W368" s="19">
        <v>1</v>
      </c>
      <c r="X368" s="19"/>
    </row>
    <row r="369" spans="1:24" x14ac:dyDescent="0.2">
      <c r="A369" s="24"/>
      <c r="B369" s="171" t="s">
        <v>408</v>
      </c>
      <c r="C369" s="87"/>
      <c r="D369" s="67"/>
      <c r="E369" s="67"/>
      <c r="F369" s="67"/>
      <c r="G369" s="67"/>
      <c r="H369" s="67"/>
      <c r="I369" s="67"/>
      <c r="J369" s="67"/>
      <c r="K369" s="146"/>
      <c r="L369" s="109"/>
      <c r="M369" s="109"/>
      <c r="N369" s="110"/>
      <c r="O369" s="109"/>
      <c r="P369" s="109"/>
      <c r="Q369" s="110"/>
      <c r="R369" s="111"/>
      <c r="S369" s="111"/>
      <c r="T369" s="110"/>
      <c r="U369" s="146"/>
      <c r="V369" s="146"/>
      <c r="W369" s="19">
        <v>0</v>
      </c>
      <c r="X369" s="19"/>
    </row>
    <row r="370" spans="1:24" x14ac:dyDescent="0.2">
      <c r="A370" s="24"/>
      <c r="B370" s="172" t="s">
        <v>409</v>
      </c>
      <c r="C370" s="87"/>
      <c r="D370" s="67"/>
      <c r="E370" s="67"/>
      <c r="F370" s="67"/>
      <c r="G370" s="67"/>
      <c r="H370" s="67"/>
      <c r="I370" s="67"/>
      <c r="J370" s="67"/>
      <c r="K370" s="146"/>
      <c r="L370" s="109"/>
      <c r="M370" s="109"/>
      <c r="N370" s="110"/>
      <c r="O370" s="109"/>
      <c r="P370" s="109"/>
      <c r="Q370" s="110"/>
      <c r="R370" s="111"/>
      <c r="S370" s="111"/>
      <c r="T370" s="110"/>
      <c r="U370" s="146"/>
      <c r="V370" s="146"/>
      <c r="W370" s="19">
        <v>1</v>
      </c>
      <c r="X370" s="19"/>
    </row>
    <row r="371" spans="1:24" x14ac:dyDescent="0.2">
      <c r="A371" s="24"/>
      <c r="B371" s="173" t="s">
        <v>410</v>
      </c>
      <c r="C371" s="87"/>
      <c r="D371" s="67"/>
      <c r="E371" s="67"/>
      <c r="F371" s="67"/>
      <c r="G371" s="67"/>
      <c r="H371" s="67"/>
      <c r="I371" s="67"/>
      <c r="J371" s="67"/>
      <c r="K371" s="146"/>
      <c r="L371" s="109"/>
      <c r="M371" s="109"/>
      <c r="N371" s="110"/>
      <c r="O371" s="109"/>
      <c r="P371" s="109"/>
      <c r="Q371" s="110"/>
      <c r="R371" s="111"/>
      <c r="S371" s="111"/>
      <c r="T371" s="110"/>
      <c r="U371" s="146"/>
      <c r="V371" s="146"/>
      <c r="W371" s="19">
        <v>1</v>
      </c>
      <c r="X371" s="19"/>
    </row>
    <row r="372" spans="1:24" x14ac:dyDescent="0.2">
      <c r="A372" s="24"/>
      <c r="B372" s="24"/>
      <c r="C372" s="87"/>
      <c r="D372" s="67"/>
      <c r="E372" s="67"/>
      <c r="F372" s="67"/>
      <c r="G372" s="67"/>
      <c r="H372" s="67"/>
      <c r="I372" s="67"/>
      <c r="J372" s="67"/>
      <c r="K372" s="146"/>
      <c r="L372" s="109"/>
      <c r="M372" s="109"/>
      <c r="N372" s="110"/>
      <c r="O372" s="109"/>
      <c r="P372" s="109"/>
      <c r="Q372" s="110"/>
      <c r="R372" s="111"/>
      <c r="S372" s="111"/>
      <c r="T372" s="110"/>
      <c r="U372" s="146"/>
      <c r="V372" s="146"/>
      <c r="W372" s="19">
        <v>0</v>
      </c>
      <c r="X372" s="19"/>
    </row>
    <row r="373" spans="1:24" x14ac:dyDescent="0.2">
      <c r="A373" s="19"/>
      <c r="B373" s="19"/>
    </row>
    <row r="374" spans="1:24" x14ac:dyDescent="0.2">
      <c r="A374" s="19"/>
      <c r="B374" s="19"/>
    </row>
    <row r="375" spans="1:24" x14ac:dyDescent="0.2">
      <c r="A375" s="19"/>
      <c r="B375" s="19"/>
    </row>
  </sheetData>
  <mergeCells count="8">
    <mergeCell ref="R1:T1"/>
    <mergeCell ref="U1:W1"/>
    <mergeCell ref="K1:N1"/>
    <mergeCell ref="O1:Q1"/>
    <mergeCell ref="R2:T2"/>
    <mergeCell ref="O2:Q2"/>
    <mergeCell ref="K2:N2"/>
    <mergeCell ref="U2:V2"/>
  </mergeCells>
  <phoneticPr fontId="0" type="noConversion"/>
  <conditionalFormatting sqref="A368:V368 A4:W364 A365:V365 A372:V372 A369:A371 C369:V371">
    <cfRule type="expression" dxfId="8" priority="19" stopIfTrue="1">
      <formula>$C4=0</formula>
    </cfRule>
    <cfRule type="expression" dxfId="7" priority="20" stopIfTrue="1">
      <formula>$C4=3</formula>
    </cfRule>
    <cfRule type="expression" dxfId="6" priority="21" stopIfTrue="1">
      <formula>$C4=2</formula>
    </cfRule>
  </conditionalFormatting>
  <conditionalFormatting sqref="A367:V367">
    <cfRule type="expression" dxfId="5" priority="13" stopIfTrue="1">
      <formula>$C367=0</formula>
    </cfRule>
    <cfRule type="expression" dxfId="4" priority="14" stopIfTrue="1">
      <formula>$C367=3</formula>
    </cfRule>
    <cfRule type="expression" dxfId="3" priority="15" stopIfTrue="1">
      <formula>$C367=2</formula>
    </cfRule>
  </conditionalFormatting>
  <conditionalFormatting sqref="A366:V366">
    <cfRule type="expression" dxfId="2" priority="1" stopIfTrue="1">
      <formula>$C366=0</formula>
    </cfRule>
    <cfRule type="expression" dxfId="1" priority="2" stopIfTrue="1">
      <formula>$C366=3</formula>
    </cfRule>
    <cfRule type="expression" dxfId="0" priority="3" stopIfTrue="1">
      <formula>$C366=2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&amp;C&amp;"MS Sans Serif,Fett"&amp;12Anlage 3
Berechnungsergebnisse
- Krankheitsliste -
&amp;R
</oddHeader>
    <oddFooter>&amp;C&amp;"MS Sans Serif,Fett"Festlegung der Krankheitsauswahl für das Ausgleichsjahr 2020&amp;R&amp;"MS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zoomScaleNormal="100" zoomScalePageLayoutView="70" workbookViewId="0"/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11.42578125" style="3" hidden="1" customWidth="1"/>
    <col min="11" max="11" width="15.7109375" style="131" customWidth="1"/>
    <col min="12" max="12" width="15.7109375" style="3" customWidth="1"/>
    <col min="13" max="13" width="13.28515625" style="3" bestFit="1" customWidth="1"/>
    <col min="14" max="14" width="12.7109375" style="41" customWidth="1"/>
    <col min="15" max="16" width="12.7109375" style="3" customWidth="1"/>
    <col min="17" max="17" width="10.7109375" style="41" customWidth="1"/>
    <col min="18" max="19" width="12.7109375" style="3" customWidth="1"/>
    <col min="20" max="20" width="10.7109375" style="41" customWidth="1"/>
    <col min="21" max="21" width="16.7109375" style="131" customWidth="1"/>
    <col min="22" max="22" width="13.7109375" style="131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18</v>
      </c>
      <c r="B2" s="2" t="s">
        <v>17</v>
      </c>
      <c r="C2" s="21" t="s">
        <v>3</v>
      </c>
      <c r="D2" s="22" t="s">
        <v>4</v>
      </c>
      <c r="E2" s="22" t="s">
        <v>6</v>
      </c>
      <c r="F2" s="22" t="s">
        <v>7</v>
      </c>
      <c r="G2" s="22" t="s">
        <v>5</v>
      </c>
      <c r="H2" s="23" t="s">
        <v>0</v>
      </c>
      <c r="I2" s="23" t="s">
        <v>1</v>
      </c>
      <c r="J2" s="22" t="s">
        <v>8</v>
      </c>
      <c r="K2" s="10" t="s">
        <v>401</v>
      </c>
      <c r="L2" s="11" t="s">
        <v>402</v>
      </c>
      <c r="M2" s="11" t="s">
        <v>30</v>
      </c>
      <c r="N2" s="4" t="s">
        <v>31</v>
      </c>
      <c r="O2" s="5" t="s">
        <v>396</v>
      </c>
      <c r="P2" s="6" t="s">
        <v>397</v>
      </c>
      <c r="Q2" s="7" t="s">
        <v>11</v>
      </c>
      <c r="R2" s="8" t="s">
        <v>398</v>
      </c>
      <c r="S2" s="9" t="s">
        <v>403</v>
      </c>
      <c r="T2" s="33" t="s">
        <v>13</v>
      </c>
      <c r="U2" s="135" t="s">
        <v>400</v>
      </c>
      <c r="V2" s="136" t="s">
        <v>15</v>
      </c>
    </row>
    <row r="3" spans="1:23" x14ac:dyDescent="0.2">
      <c r="A3" s="96">
        <v>5</v>
      </c>
      <c r="B3" s="112" t="s">
        <v>36</v>
      </c>
      <c r="C3" s="112">
        <v>3</v>
      </c>
      <c r="D3" s="112">
        <v>1</v>
      </c>
      <c r="E3" s="112">
        <v>1</v>
      </c>
      <c r="F3" s="112">
        <v>0</v>
      </c>
      <c r="G3" s="112">
        <v>1</v>
      </c>
      <c r="H3" s="112">
        <v>1</v>
      </c>
      <c r="I3" s="112">
        <v>0</v>
      </c>
      <c r="J3" s="112">
        <v>1</v>
      </c>
      <c r="K3" s="141">
        <v>5508.76</v>
      </c>
      <c r="L3" s="91">
        <v>128207</v>
      </c>
      <c r="M3" s="92">
        <v>1972465.3492999999</v>
      </c>
      <c r="N3" s="99">
        <v>0.94169999999999998</v>
      </c>
      <c r="O3" s="94">
        <v>116894</v>
      </c>
      <c r="P3" s="91">
        <v>141484</v>
      </c>
      <c r="Q3" s="101">
        <v>0.82620000000000005</v>
      </c>
      <c r="R3" s="94">
        <v>28335</v>
      </c>
      <c r="S3" s="91">
        <v>77031</v>
      </c>
      <c r="T3" s="99">
        <v>0.36780000000000002</v>
      </c>
      <c r="U3" s="137">
        <v>29133.72</v>
      </c>
      <c r="V3" s="138">
        <v>3947.08</v>
      </c>
      <c r="W3" s="3">
        <v>1</v>
      </c>
    </row>
    <row r="4" spans="1:23" x14ac:dyDescent="0.2">
      <c r="A4" s="62">
        <v>14</v>
      </c>
      <c r="B4" s="19" t="s">
        <v>44</v>
      </c>
      <c r="C4" s="19">
        <v>3</v>
      </c>
      <c r="D4" s="19">
        <v>1</v>
      </c>
      <c r="E4" s="19">
        <v>0</v>
      </c>
      <c r="F4" s="19">
        <v>1</v>
      </c>
      <c r="G4" s="19">
        <v>1</v>
      </c>
      <c r="H4" s="19">
        <v>0</v>
      </c>
      <c r="I4" s="19">
        <v>1</v>
      </c>
      <c r="J4" s="19">
        <v>1</v>
      </c>
      <c r="K4" s="142">
        <v>13419.01</v>
      </c>
      <c r="L4" s="58">
        <v>71152</v>
      </c>
      <c r="M4" s="93">
        <v>3579435.9125000001</v>
      </c>
      <c r="N4" s="59">
        <v>0.98609999999999998</v>
      </c>
      <c r="O4" s="95">
        <v>2463</v>
      </c>
      <c r="P4" s="58">
        <v>72322</v>
      </c>
      <c r="Q4" s="102">
        <v>3.4099999999999998E-2</v>
      </c>
      <c r="R4" s="95">
        <v>72164</v>
      </c>
      <c r="S4" s="58">
        <v>81362</v>
      </c>
      <c r="T4" s="59">
        <v>0.88690000000000002</v>
      </c>
      <c r="U4" s="132">
        <v>17786.330000000002</v>
      </c>
      <c r="V4" s="139">
        <v>3947.08</v>
      </c>
      <c r="W4" s="3">
        <v>1</v>
      </c>
    </row>
    <row r="5" spans="1:23" x14ac:dyDescent="0.2">
      <c r="A5" s="62">
        <v>15</v>
      </c>
      <c r="B5" s="19" t="s">
        <v>45</v>
      </c>
      <c r="C5" s="19">
        <v>3</v>
      </c>
      <c r="D5" s="19">
        <v>1</v>
      </c>
      <c r="E5" s="19">
        <v>1</v>
      </c>
      <c r="F5" s="19">
        <v>0</v>
      </c>
      <c r="G5" s="19">
        <v>1</v>
      </c>
      <c r="H5" s="19">
        <v>1</v>
      </c>
      <c r="I5" s="19">
        <v>0</v>
      </c>
      <c r="J5" s="19">
        <v>1</v>
      </c>
      <c r="K5" s="142">
        <v>3030.95</v>
      </c>
      <c r="L5" s="58">
        <v>41541</v>
      </c>
      <c r="M5" s="93">
        <v>617757.22259999998</v>
      </c>
      <c r="N5" s="59">
        <v>0.78610000000000002</v>
      </c>
      <c r="O5" s="95">
        <v>9162</v>
      </c>
      <c r="P5" s="58">
        <v>40562</v>
      </c>
      <c r="Q5" s="102">
        <v>0.22589999999999999</v>
      </c>
      <c r="R5" s="95">
        <v>32725</v>
      </c>
      <c r="S5" s="58">
        <v>69652</v>
      </c>
      <c r="T5" s="59">
        <v>0.4698</v>
      </c>
      <c r="U5" s="132">
        <v>21358.25</v>
      </c>
      <c r="V5" s="139">
        <v>3947.08</v>
      </c>
      <c r="W5" s="3">
        <v>1</v>
      </c>
    </row>
    <row r="6" spans="1:23" x14ac:dyDescent="0.2">
      <c r="A6" s="62">
        <v>24</v>
      </c>
      <c r="B6" s="19" t="s">
        <v>54</v>
      </c>
      <c r="C6" s="19">
        <v>3</v>
      </c>
      <c r="D6" s="19">
        <v>1</v>
      </c>
      <c r="E6" s="19">
        <v>1</v>
      </c>
      <c r="F6" s="19">
        <v>1</v>
      </c>
      <c r="G6" s="19">
        <v>1</v>
      </c>
      <c r="H6" s="19">
        <v>1</v>
      </c>
      <c r="I6" s="19">
        <v>1</v>
      </c>
      <c r="J6" s="19">
        <v>1</v>
      </c>
      <c r="K6" s="142">
        <v>2261.42</v>
      </c>
      <c r="L6" s="58">
        <v>83194</v>
      </c>
      <c r="M6" s="93">
        <v>652270.31079999998</v>
      </c>
      <c r="N6" s="59">
        <v>0.8</v>
      </c>
      <c r="O6" s="95">
        <v>23065</v>
      </c>
      <c r="P6" s="58">
        <v>87307</v>
      </c>
      <c r="Q6" s="102">
        <v>0.26419999999999999</v>
      </c>
      <c r="R6" s="95">
        <v>80930</v>
      </c>
      <c r="S6" s="58">
        <v>103964</v>
      </c>
      <c r="T6" s="59">
        <v>0.77839999999999998</v>
      </c>
      <c r="U6" s="132">
        <v>14489.66</v>
      </c>
      <c r="V6" s="139">
        <v>3947.08</v>
      </c>
      <c r="W6" s="3">
        <v>1</v>
      </c>
    </row>
    <row r="7" spans="1:23" x14ac:dyDescent="0.2">
      <c r="A7" s="62">
        <v>25</v>
      </c>
      <c r="B7" s="19" t="s">
        <v>55</v>
      </c>
      <c r="C7" s="19">
        <v>3</v>
      </c>
      <c r="D7" s="19">
        <v>1</v>
      </c>
      <c r="E7" s="19">
        <v>1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42">
        <v>3110.85</v>
      </c>
      <c r="L7" s="58">
        <v>540579</v>
      </c>
      <c r="M7" s="93">
        <v>2287223.4885</v>
      </c>
      <c r="N7" s="59">
        <v>0.9667</v>
      </c>
      <c r="O7" s="95">
        <v>162930</v>
      </c>
      <c r="P7" s="58">
        <v>579113</v>
      </c>
      <c r="Q7" s="102">
        <v>0.28129999999999999</v>
      </c>
      <c r="R7" s="95">
        <v>527655</v>
      </c>
      <c r="S7" s="58">
        <v>651047</v>
      </c>
      <c r="T7" s="59">
        <v>0.8105</v>
      </c>
      <c r="U7" s="132">
        <v>13707.94</v>
      </c>
      <c r="V7" s="139">
        <v>3947.08</v>
      </c>
      <c r="W7" s="3">
        <v>1</v>
      </c>
    </row>
    <row r="8" spans="1:23" ht="25.5" x14ac:dyDescent="0.2">
      <c r="A8" s="62">
        <v>26</v>
      </c>
      <c r="B8" s="19" t="s">
        <v>56</v>
      </c>
      <c r="C8" s="19">
        <v>3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42">
        <v>6893.44</v>
      </c>
      <c r="L8" s="58">
        <v>186634</v>
      </c>
      <c r="M8" s="93">
        <v>2978047.1151000001</v>
      </c>
      <c r="N8" s="59">
        <v>0.98060000000000003</v>
      </c>
      <c r="O8" s="95">
        <v>86296</v>
      </c>
      <c r="P8" s="58">
        <v>211623</v>
      </c>
      <c r="Q8" s="102">
        <v>0.4078</v>
      </c>
      <c r="R8" s="95">
        <v>186861</v>
      </c>
      <c r="S8" s="58">
        <v>234032</v>
      </c>
      <c r="T8" s="59">
        <v>0.7984</v>
      </c>
      <c r="U8" s="132">
        <v>19126.689999999999</v>
      </c>
      <c r="V8" s="139">
        <v>3947.08</v>
      </c>
      <c r="W8" s="3">
        <v>1</v>
      </c>
    </row>
    <row r="9" spans="1:23" x14ac:dyDescent="0.2">
      <c r="A9" s="62">
        <v>27</v>
      </c>
      <c r="B9" s="19" t="s">
        <v>57</v>
      </c>
      <c r="C9" s="19">
        <v>3</v>
      </c>
      <c r="D9" s="19">
        <v>1</v>
      </c>
      <c r="E9" s="19">
        <v>1</v>
      </c>
      <c r="F9" s="19">
        <v>1</v>
      </c>
      <c r="G9" s="19">
        <v>1</v>
      </c>
      <c r="H9" s="19">
        <v>1</v>
      </c>
      <c r="I9" s="19">
        <v>1</v>
      </c>
      <c r="J9" s="19">
        <v>1</v>
      </c>
      <c r="K9" s="142">
        <v>1610.22</v>
      </c>
      <c r="L9" s="58">
        <v>360042</v>
      </c>
      <c r="M9" s="93">
        <v>966186.60309999995</v>
      </c>
      <c r="N9" s="59">
        <v>0.85</v>
      </c>
      <c r="O9" s="95">
        <v>72496</v>
      </c>
      <c r="P9" s="58">
        <v>373088</v>
      </c>
      <c r="Q9" s="102">
        <v>0.1943</v>
      </c>
      <c r="R9" s="95">
        <v>357544</v>
      </c>
      <c r="S9" s="58">
        <v>417211</v>
      </c>
      <c r="T9" s="59">
        <v>0.85699999999999998</v>
      </c>
      <c r="U9" s="132">
        <v>10466.780000000001</v>
      </c>
      <c r="V9" s="139">
        <v>3947.08</v>
      </c>
      <c r="W9" s="3">
        <v>1</v>
      </c>
    </row>
    <row r="10" spans="1:23" x14ac:dyDescent="0.2">
      <c r="A10" s="62">
        <v>28</v>
      </c>
      <c r="B10" s="19" t="s">
        <v>58</v>
      </c>
      <c r="C10" s="19">
        <v>3</v>
      </c>
      <c r="D10" s="19">
        <v>1</v>
      </c>
      <c r="E10" s="19">
        <v>1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42">
        <v>3737.63</v>
      </c>
      <c r="L10" s="58">
        <v>50628</v>
      </c>
      <c r="M10" s="93">
        <v>840987.87349999999</v>
      </c>
      <c r="N10" s="59">
        <v>0.83330000000000004</v>
      </c>
      <c r="O10" s="95">
        <v>9312</v>
      </c>
      <c r="P10" s="58">
        <v>52686</v>
      </c>
      <c r="Q10" s="102">
        <v>0.1767</v>
      </c>
      <c r="R10" s="95">
        <v>49382</v>
      </c>
      <c r="S10" s="58">
        <v>72038</v>
      </c>
      <c r="T10" s="59">
        <v>0.6855</v>
      </c>
      <c r="U10" s="132">
        <v>14673.01</v>
      </c>
      <c r="V10" s="139">
        <v>3947.08</v>
      </c>
      <c r="W10" s="3">
        <v>1</v>
      </c>
    </row>
    <row r="11" spans="1:23" x14ac:dyDescent="0.2">
      <c r="A11" s="62">
        <v>31</v>
      </c>
      <c r="B11" s="19" t="s">
        <v>61</v>
      </c>
      <c r="C11" s="19">
        <v>3</v>
      </c>
      <c r="D11" s="19">
        <v>1</v>
      </c>
      <c r="E11" s="19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42">
        <v>1610.51</v>
      </c>
      <c r="L11" s="58">
        <v>795528</v>
      </c>
      <c r="M11" s="93">
        <v>1436454.1824</v>
      </c>
      <c r="N11" s="59">
        <v>0.89170000000000005</v>
      </c>
      <c r="O11" s="95">
        <v>103692</v>
      </c>
      <c r="P11" s="58">
        <v>810251</v>
      </c>
      <c r="Q11" s="102">
        <v>0.128</v>
      </c>
      <c r="R11" s="95">
        <v>796043</v>
      </c>
      <c r="S11" s="58">
        <v>909359</v>
      </c>
      <c r="T11" s="59">
        <v>0.87539999999999996</v>
      </c>
      <c r="U11" s="132">
        <v>8420.61</v>
      </c>
      <c r="V11" s="139">
        <v>3947.08</v>
      </c>
      <c r="W11" s="3">
        <v>1</v>
      </c>
    </row>
    <row r="12" spans="1:23" x14ac:dyDescent="0.2">
      <c r="A12" s="62">
        <v>32</v>
      </c>
      <c r="B12" s="19" t="s">
        <v>62</v>
      </c>
      <c r="C12" s="19">
        <v>3</v>
      </c>
      <c r="D12" s="19">
        <v>1</v>
      </c>
      <c r="E12" s="19">
        <v>1</v>
      </c>
      <c r="F12" s="19">
        <v>1</v>
      </c>
      <c r="G12" s="19">
        <v>1</v>
      </c>
      <c r="H12" s="19">
        <v>1</v>
      </c>
      <c r="I12" s="19">
        <v>1</v>
      </c>
      <c r="J12" s="19">
        <v>1</v>
      </c>
      <c r="K12" s="142">
        <v>1014.79</v>
      </c>
      <c r="L12" s="58">
        <v>835475</v>
      </c>
      <c r="M12" s="93">
        <v>927560.02060000005</v>
      </c>
      <c r="N12" s="59">
        <v>0.84440000000000004</v>
      </c>
      <c r="O12" s="95">
        <v>95893</v>
      </c>
      <c r="P12" s="58">
        <v>858475</v>
      </c>
      <c r="Q12" s="102">
        <v>0.11169999999999999</v>
      </c>
      <c r="R12" s="95">
        <v>839450</v>
      </c>
      <c r="S12" s="58">
        <v>988686</v>
      </c>
      <c r="T12" s="59">
        <v>0.84909999999999997</v>
      </c>
      <c r="U12" s="132">
        <v>8859.64</v>
      </c>
      <c r="V12" s="139">
        <v>3947.08</v>
      </c>
      <c r="W12" s="3">
        <v>1</v>
      </c>
    </row>
    <row r="13" spans="1:23" ht="25.5" x14ac:dyDescent="0.2">
      <c r="A13" s="62">
        <v>33</v>
      </c>
      <c r="B13" s="19" t="s">
        <v>63</v>
      </c>
      <c r="C13" s="19">
        <v>3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42">
        <v>4525.01</v>
      </c>
      <c r="L13" s="58">
        <v>56847</v>
      </c>
      <c r="M13" s="93">
        <v>1078878.0427000001</v>
      </c>
      <c r="N13" s="59">
        <v>0.86670000000000003</v>
      </c>
      <c r="O13" s="95">
        <v>14555</v>
      </c>
      <c r="P13" s="58">
        <v>60389</v>
      </c>
      <c r="Q13" s="102">
        <v>0.24099999999999999</v>
      </c>
      <c r="R13" s="95">
        <v>55870</v>
      </c>
      <c r="S13" s="58">
        <v>77586</v>
      </c>
      <c r="T13" s="59">
        <v>0.72009999999999996</v>
      </c>
      <c r="U13" s="132">
        <v>14677.06</v>
      </c>
      <c r="V13" s="139">
        <v>3947.08</v>
      </c>
      <c r="W13" s="3">
        <v>1</v>
      </c>
    </row>
    <row r="14" spans="1:23" ht="25.5" x14ac:dyDescent="0.2">
      <c r="A14" s="62">
        <v>35</v>
      </c>
      <c r="B14" s="19" t="s">
        <v>65</v>
      </c>
      <c r="C14" s="19">
        <v>3</v>
      </c>
      <c r="D14" s="19">
        <v>1</v>
      </c>
      <c r="E14" s="19">
        <v>1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42">
        <v>9364.9500000000007</v>
      </c>
      <c r="L14" s="58">
        <v>511061</v>
      </c>
      <c r="M14" s="93">
        <v>6694860.8389999997</v>
      </c>
      <c r="N14" s="59">
        <v>0.99719999999999998</v>
      </c>
      <c r="O14" s="95">
        <v>86387</v>
      </c>
      <c r="P14" s="58">
        <v>535152</v>
      </c>
      <c r="Q14" s="102">
        <v>0.16139999999999999</v>
      </c>
      <c r="R14" s="95">
        <v>503533</v>
      </c>
      <c r="S14" s="58">
        <v>701430</v>
      </c>
      <c r="T14" s="59">
        <v>0.71789999999999998</v>
      </c>
      <c r="U14" s="132">
        <v>20833.43</v>
      </c>
      <c r="V14" s="139">
        <v>3947.08</v>
      </c>
      <c r="W14" s="3">
        <v>1</v>
      </c>
    </row>
    <row r="15" spans="1:23" x14ac:dyDescent="0.2">
      <c r="A15" s="62">
        <v>36</v>
      </c>
      <c r="B15" s="19" t="s">
        <v>66</v>
      </c>
      <c r="C15" s="19">
        <v>3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9">
        <v>1</v>
      </c>
      <c r="J15" s="19">
        <v>1</v>
      </c>
      <c r="K15" s="142">
        <v>6681.33</v>
      </c>
      <c r="L15" s="58">
        <v>346634</v>
      </c>
      <c r="M15" s="93">
        <v>3933673.3196</v>
      </c>
      <c r="N15" s="59">
        <v>0.99170000000000003</v>
      </c>
      <c r="O15" s="95">
        <v>59028</v>
      </c>
      <c r="P15" s="58">
        <v>360282</v>
      </c>
      <c r="Q15" s="102">
        <v>0.1638</v>
      </c>
      <c r="R15" s="95">
        <v>348185</v>
      </c>
      <c r="S15" s="58">
        <v>411157</v>
      </c>
      <c r="T15" s="59">
        <v>0.8468</v>
      </c>
      <c r="U15" s="132">
        <v>16370.72</v>
      </c>
      <c r="V15" s="139">
        <v>3947.08</v>
      </c>
      <c r="W15" s="3">
        <v>1</v>
      </c>
    </row>
    <row r="16" spans="1:23" x14ac:dyDescent="0.2">
      <c r="A16" s="62">
        <v>44</v>
      </c>
      <c r="B16" s="19" t="s">
        <v>74</v>
      </c>
      <c r="C16" s="19">
        <v>3</v>
      </c>
      <c r="D16" s="19">
        <v>1</v>
      </c>
      <c r="E16" s="19">
        <v>0</v>
      </c>
      <c r="F16" s="19">
        <v>1</v>
      </c>
      <c r="G16" s="19">
        <v>1</v>
      </c>
      <c r="H16" s="19">
        <v>0</v>
      </c>
      <c r="I16" s="19">
        <v>1</v>
      </c>
      <c r="J16" s="19">
        <v>1</v>
      </c>
      <c r="K16" s="142">
        <v>3510.49</v>
      </c>
      <c r="L16" s="58">
        <v>322028</v>
      </c>
      <c r="M16" s="93">
        <v>1992116.0819000001</v>
      </c>
      <c r="N16" s="59">
        <v>0.94440000000000002</v>
      </c>
      <c r="O16" s="95">
        <v>19282</v>
      </c>
      <c r="P16" s="58">
        <v>327512</v>
      </c>
      <c r="Q16" s="102">
        <v>5.8900000000000001E-2</v>
      </c>
      <c r="R16" s="95">
        <v>315598</v>
      </c>
      <c r="S16" s="58">
        <v>421960</v>
      </c>
      <c r="T16" s="59">
        <v>0.74790000000000001</v>
      </c>
      <c r="U16" s="132">
        <v>13835.44</v>
      </c>
      <c r="V16" s="139">
        <v>3947.08</v>
      </c>
      <c r="W16" s="3">
        <v>1</v>
      </c>
    </row>
    <row r="17" spans="1:23" x14ac:dyDescent="0.2">
      <c r="A17" s="62">
        <v>47</v>
      </c>
      <c r="B17" s="19" t="s">
        <v>77</v>
      </c>
      <c r="C17" s="19">
        <v>3</v>
      </c>
      <c r="D17" s="19">
        <v>1</v>
      </c>
      <c r="E17" s="19">
        <v>0</v>
      </c>
      <c r="F17" s="19">
        <v>1</v>
      </c>
      <c r="G17" s="19">
        <v>1</v>
      </c>
      <c r="H17" s="19">
        <v>0</v>
      </c>
      <c r="I17" s="19">
        <v>1</v>
      </c>
      <c r="J17" s="19">
        <v>1</v>
      </c>
      <c r="K17" s="142">
        <v>17032.78</v>
      </c>
      <c r="L17" s="58">
        <v>193393</v>
      </c>
      <c r="M17" s="93">
        <v>7490406.1144000003</v>
      </c>
      <c r="N17" s="59">
        <v>1</v>
      </c>
      <c r="O17" s="95">
        <v>2229</v>
      </c>
      <c r="P17" s="58">
        <v>182070</v>
      </c>
      <c r="Q17" s="102">
        <v>1.2200000000000001E-2</v>
      </c>
      <c r="R17" s="95">
        <v>180687</v>
      </c>
      <c r="S17" s="58">
        <v>232333</v>
      </c>
      <c r="T17" s="59">
        <v>0.77769999999999995</v>
      </c>
      <c r="U17" s="132">
        <v>29715.5</v>
      </c>
      <c r="V17" s="139">
        <v>3947.08</v>
      </c>
      <c r="W17" s="3">
        <v>1</v>
      </c>
    </row>
    <row r="18" spans="1:23" x14ac:dyDescent="0.2">
      <c r="A18" s="62">
        <v>48</v>
      </c>
      <c r="B18" s="19" t="s">
        <v>78</v>
      </c>
      <c r="C18" s="19">
        <v>3</v>
      </c>
      <c r="D18" s="19">
        <v>1</v>
      </c>
      <c r="E18" s="19">
        <v>1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42">
        <v>6855.19</v>
      </c>
      <c r="L18" s="58">
        <v>50755</v>
      </c>
      <c r="M18" s="93">
        <v>1544389.3555000001</v>
      </c>
      <c r="N18" s="59">
        <v>0.90559999999999996</v>
      </c>
      <c r="O18" s="95">
        <v>6654</v>
      </c>
      <c r="P18" s="58">
        <v>49135</v>
      </c>
      <c r="Q18" s="102">
        <v>0.13539999999999999</v>
      </c>
      <c r="R18" s="95">
        <v>43621</v>
      </c>
      <c r="S18" s="58">
        <v>67230</v>
      </c>
      <c r="T18" s="59">
        <v>0.64880000000000004</v>
      </c>
      <c r="U18" s="132">
        <v>27916.49</v>
      </c>
      <c r="V18" s="139">
        <v>3947.08</v>
      </c>
      <c r="W18" s="3">
        <v>1</v>
      </c>
    </row>
    <row r="19" spans="1:23" x14ac:dyDescent="0.2">
      <c r="A19" s="62">
        <v>50</v>
      </c>
      <c r="B19" s="19" t="s">
        <v>79</v>
      </c>
      <c r="C19" s="19">
        <v>3</v>
      </c>
      <c r="D19" s="19">
        <v>1</v>
      </c>
      <c r="E19" s="19">
        <v>0</v>
      </c>
      <c r="F19" s="19">
        <v>1</v>
      </c>
      <c r="G19" s="19">
        <v>1</v>
      </c>
      <c r="H19" s="19">
        <v>0</v>
      </c>
      <c r="I19" s="19">
        <v>1</v>
      </c>
      <c r="J19" s="19">
        <v>1</v>
      </c>
      <c r="K19" s="142">
        <v>1820.15</v>
      </c>
      <c r="L19" s="58">
        <v>852849</v>
      </c>
      <c r="M19" s="93">
        <v>1680907.7307</v>
      </c>
      <c r="N19" s="59">
        <v>0.92220000000000002</v>
      </c>
      <c r="O19" s="95">
        <v>14297</v>
      </c>
      <c r="P19" s="58">
        <v>832666</v>
      </c>
      <c r="Q19" s="102">
        <v>1.72E-2</v>
      </c>
      <c r="R19" s="95">
        <v>823370</v>
      </c>
      <c r="S19" s="58">
        <v>1239581</v>
      </c>
      <c r="T19" s="59">
        <v>0.66420000000000001</v>
      </c>
      <c r="U19" s="132">
        <v>10880.43</v>
      </c>
      <c r="V19" s="139">
        <v>3947.08</v>
      </c>
      <c r="W19" s="3">
        <v>1</v>
      </c>
    </row>
    <row r="20" spans="1:23" x14ac:dyDescent="0.2">
      <c r="A20" s="62">
        <v>51</v>
      </c>
      <c r="B20" s="19" t="s">
        <v>80</v>
      </c>
      <c r="C20" s="19">
        <v>3</v>
      </c>
      <c r="D20" s="19">
        <v>1</v>
      </c>
      <c r="E20" s="19">
        <v>0</v>
      </c>
      <c r="F20" s="19">
        <v>1</v>
      </c>
      <c r="G20" s="19">
        <v>1</v>
      </c>
      <c r="H20" s="19">
        <v>0</v>
      </c>
      <c r="I20" s="19">
        <v>1</v>
      </c>
      <c r="J20" s="19">
        <v>1</v>
      </c>
      <c r="K20" s="142">
        <v>2083.6</v>
      </c>
      <c r="L20" s="58">
        <v>105671</v>
      </c>
      <c r="M20" s="93">
        <v>677316.41570000001</v>
      </c>
      <c r="N20" s="59">
        <v>0.80830000000000002</v>
      </c>
      <c r="O20" s="95">
        <v>5289</v>
      </c>
      <c r="P20" s="58">
        <v>99926</v>
      </c>
      <c r="Q20" s="102">
        <v>5.2900000000000003E-2</v>
      </c>
      <c r="R20" s="95">
        <v>95362</v>
      </c>
      <c r="S20" s="58">
        <v>176784</v>
      </c>
      <c r="T20" s="59">
        <v>0.53939999999999999</v>
      </c>
      <c r="U20" s="132">
        <v>16832.36</v>
      </c>
      <c r="V20" s="139">
        <v>3947.08</v>
      </c>
      <c r="W20" s="3">
        <v>1</v>
      </c>
    </row>
    <row r="21" spans="1:23" x14ac:dyDescent="0.2">
      <c r="A21" s="62">
        <v>52</v>
      </c>
      <c r="B21" s="19" t="s">
        <v>81</v>
      </c>
      <c r="C21" s="19">
        <v>3</v>
      </c>
      <c r="D21" s="19">
        <v>1</v>
      </c>
      <c r="E21" s="19">
        <v>0</v>
      </c>
      <c r="F21" s="19">
        <v>1</v>
      </c>
      <c r="G21" s="19">
        <v>1</v>
      </c>
      <c r="H21" s="19">
        <v>0</v>
      </c>
      <c r="I21" s="19">
        <v>1</v>
      </c>
      <c r="J21" s="19">
        <v>1</v>
      </c>
      <c r="K21" s="142">
        <v>1639.18</v>
      </c>
      <c r="L21" s="58">
        <v>268221</v>
      </c>
      <c r="M21" s="93">
        <v>848932.84550000005</v>
      </c>
      <c r="N21" s="59">
        <v>0.83609999999999995</v>
      </c>
      <c r="O21" s="95">
        <v>1410</v>
      </c>
      <c r="P21" s="58">
        <v>259049</v>
      </c>
      <c r="Q21" s="102">
        <v>5.4000000000000003E-3</v>
      </c>
      <c r="R21" s="95">
        <v>258239</v>
      </c>
      <c r="S21" s="58">
        <v>505330</v>
      </c>
      <c r="T21" s="59">
        <v>0.51100000000000001</v>
      </c>
      <c r="U21" s="132">
        <v>9676.9</v>
      </c>
      <c r="V21" s="139">
        <v>3947.08</v>
      </c>
      <c r="W21" s="3">
        <v>1</v>
      </c>
    </row>
    <row r="22" spans="1:23" x14ac:dyDescent="0.2">
      <c r="A22" s="62">
        <v>58</v>
      </c>
      <c r="B22" s="19" t="s">
        <v>87</v>
      </c>
      <c r="C22" s="19">
        <v>3</v>
      </c>
      <c r="D22" s="19">
        <v>1</v>
      </c>
      <c r="E22" s="19">
        <v>0</v>
      </c>
      <c r="F22" s="19">
        <v>1</v>
      </c>
      <c r="G22" s="19">
        <v>1</v>
      </c>
      <c r="H22" s="19">
        <v>0</v>
      </c>
      <c r="I22" s="19">
        <v>1</v>
      </c>
      <c r="J22" s="19">
        <v>1</v>
      </c>
      <c r="K22" s="142">
        <v>822.46</v>
      </c>
      <c r="L22" s="58">
        <v>7034753</v>
      </c>
      <c r="M22" s="93">
        <v>2181428.1165999998</v>
      </c>
      <c r="N22" s="59">
        <v>0.95279999999999998</v>
      </c>
      <c r="O22" s="95">
        <v>162844</v>
      </c>
      <c r="P22" s="58">
        <v>7162312</v>
      </c>
      <c r="Q22" s="102">
        <v>2.2700000000000001E-2</v>
      </c>
      <c r="R22" s="95">
        <v>7154722</v>
      </c>
      <c r="S22" s="58">
        <v>7594680</v>
      </c>
      <c r="T22" s="59">
        <v>0.94210000000000005</v>
      </c>
      <c r="U22" s="132">
        <v>6682.65</v>
      </c>
      <c r="V22" s="139">
        <v>3947.08</v>
      </c>
      <c r="W22" s="3">
        <v>1</v>
      </c>
    </row>
    <row r="23" spans="1:23" x14ac:dyDescent="0.2">
      <c r="A23" s="62">
        <v>61</v>
      </c>
      <c r="B23" s="19" t="s">
        <v>90</v>
      </c>
      <c r="C23" s="19">
        <v>3</v>
      </c>
      <c r="D23" s="19">
        <v>1</v>
      </c>
      <c r="E23" s="19">
        <v>0</v>
      </c>
      <c r="F23" s="19">
        <v>1</v>
      </c>
      <c r="G23" s="19">
        <v>1</v>
      </c>
      <c r="H23" s="19">
        <v>0</v>
      </c>
      <c r="I23" s="19">
        <v>1</v>
      </c>
      <c r="J23" s="19">
        <v>1</v>
      </c>
      <c r="K23" s="142">
        <v>1166.8399999999999</v>
      </c>
      <c r="L23" s="58">
        <v>1729251</v>
      </c>
      <c r="M23" s="93">
        <v>1534404.7509999999</v>
      </c>
      <c r="N23" s="59">
        <v>0.90280000000000005</v>
      </c>
      <c r="O23" s="95">
        <v>17675</v>
      </c>
      <c r="P23" s="58">
        <v>1719090</v>
      </c>
      <c r="Q23" s="102">
        <v>1.03E-2</v>
      </c>
      <c r="R23" s="95">
        <v>1711725</v>
      </c>
      <c r="S23" s="58">
        <v>2220697</v>
      </c>
      <c r="T23" s="59">
        <v>0.77080000000000004</v>
      </c>
      <c r="U23" s="132">
        <v>7603.41</v>
      </c>
      <c r="V23" s="139">
        <v>3947.08</v>
      </c>
      <c r="W23" s="3">
        <v>1</v>
      </c>
    </row>
    <row r="24" spans="1:23" x14ac:dyDescent="0.2">
      <c r="A24" s="62">
        <v>64</v>
      </c>
      <c r="B24" s="19" t="s">
        <v>93</v>
      </c>
      <c r="C24" s="19">
        <v>3</v>
      </c>
      <c r="D24" s="19">
        <v>1</v>
      </c>
      <c r="E24" s="19">
        <v>0</v>
      </c>
      <c r="F24" s="19">
        <v>1</v>
      </c>
      <c r="G24" s="19">
        <v>1</v>
      </c>
      <c r="H24" s="19">
        <v>0</v>
      </c>
      <c r="I24" s="19">
        <v>1</v>
      </c>
      <c r="J24" s="19">
        <v>1</v>
      </c>
      <c r="K24" s="142">
        <v>5868.05</v>
      </c>
      <c r="L24" s="58">
        <v>72792</v>
      </c>
      <c r="M24" s="93">
        <v>1583198.1307000001</v>
      </c>
      <c r="N24" s="59">
        <v>0.91390000000000005</v>
      </c>
      <c r="O24" s="95">
        <v>1993</v>
      </c>
      <c r="P24" s="58">
        <v>61435</v>
      </c>
      <c r="Q24" s="102">
        <v>3.2399999999999998E-2</v>
      </c>
      <c r="R24" s="95">
        <v>59679</v>
      </c>
      <c r="S24" s="58">
        <v>118712</v>
      </c>
      <c r="T24" s="59">
        <v>0.50270000000000004</v>
      </c>
      <c r="U24" s="132">
        <v>23690.959999999999</v>
      </c>
      <c r="V24" s="139">
        <v>3947.08</v>
      </c>
      <c r="W24" s="3">
        <v>1</v>
      </c>
    </row>
    <row r="25" spans="1:23" x14ac:dyDescent="0.2">
      <c r="A25" s="62">
        <v>75</v>
      </c>
      <c r="B25" s="19" t="s">
        <v>104</v>
      </c>
      <c r="C25" s="19">
        <v>3</v>
      </c>
      <c r="D25" s="19">
        <v>1</v>
      </c>
      <c r="E25" s="19">
        <v>1</v>
      </c>
      <c r="F25" s="19">
        <v>1</v>
      </c>
      <c r="G25" s="19">
        <v>1</v>
      </c>
      <c r="H25" s="19">
        <v>1</v>
      </c>
      <c r="I25" s="19">
        <v>1</v>
      </c>
      <c r="J25" s="19">
        <v>1</v>
      </c>
      <c r="K25" s="142">
        <v>1133.78</v>
      </c>
      <c r="L25" s="58">
        <v>308385</v>
      </c>
      <c r="M25" s="93">
        <v>629618.50289999996</v>
      </c>
      <c r="N25" s="59">
        <v>0.7944</v>
      </c>
      <c r="O25" s="95">
        <v>52709</v>
      </c>
      <c r="P25" s="58">
        <v>310524</v>
      </c>
      <c r="Q25" s="102">
        <v>0.16969999999999999</v>
      </c>
      <c r="R25" s="95">
        <v>272079</v>
      </c>
      <c r="S25" s="58">
        <v>366773</v>
      </c>
      <c r="T25" s="59">
        <v>0.74180000000000001</v>
      </c>
      <c r="U25" s="132">
        <v>14172.15</v>
      </c>
      <c r="V25" s="139">
        <v>3947.08</v>
      </c>
      <c r="W25" s="3">
        <v>1</v>
      </c>
    </row>
    <row r="26" spans="1:23" x14ac:dyDescent="0.2">
      <c r="A26" s="62">
        <v>77</v>
      </c>
      <c r="B26" s="19" t="s">
        <v>105</v>
      </c>
      <c r="C26" s="19">
        <v>3</v>
      </c>
      <c r="D26" s="19">
        <v>1</v>
      </c>
      <c r="E26" s="19">
        <v>1</v>
      </c>
      <c r="F26" s="19">
        <v>1</v>
      </c>
      <c r="G26" s="19">
        <v>1</v>
      </c>
      <c r="H26" s="19">
        <v>1</v>
      </c>
      <c r="I26" s="19">
        <v>1</v>
      </c>
      <c r="J26" s="19">
        <v>1</v>
      </c>
      <c r="K26" s="142">
        <v>1711.79</v>
      </c>
      <c r="L26" s="58">
        <v>1372088</v>
      </c>
      <c r="M26" s="93">
        <v>2005119.7833</v>
      </c>
      <c r="N26" s="59">
        <v>0.94720000000000004</v>
      </c>
      <c r="O26" s="95">
        <v>240612</v>
      </c>
      <c r="P26" s="58">
        <v>1382348</v>
      </c>
      <c r="Q26" s="102">
        <v>0.1741</v>
      </c>
      <c r="R26" s="95">
        <v>1279993</v>
      </c>
      <c r="S26" s="58">
        <v>1671674</v>
      </c>
      <c r="T26" s="59">
        <v>0.76570000000000005</v>
      </c>
      <c r="U26" s="132">
        <v>7674.08</v>
      </c>
      <c r="V26" s="139">
        <v>3947.08</v>
      </c>
      <c r="W26" s="3">
        <v>1</v>
      </c>
    </row>
    <row r="27" spans="1:23" x14ac:dyDescent="0.2">
      <c r="A27" s="62">
        <v>79</v>
      </c>
      <c r="B27" s="19" t="s">
        <v>107</v>
      </c>
      <c r="C27" s="19">
        <v>3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9">
        <v>1</v>
      </c>
      <c r="J27" s="19">
        <v>1</v>
      </c>
      <c r="K27" s="142">
        <v>2101.4</v>
      </c>
      <c r="L27" s="58">
        <v>637471</v>
      </c>
      <c r="M27" s="93">
        <v>1677793.4620000001</v>
      </c>
      <c r="N27" s="59">
        <v>0.9194</v>
      </c>
      <c r="O27" s="95">
        <v>81445</v>
      </c>
      <c r="P27" s="58">
        <v>648752</v>
      </c>
      <c r="Q27" s="102">
        <v>0.1255</v>
      </c>
      <c r="R27" s="95">
        <v>633518</v>
      </c>
      <c r="S27" s="58">
        <v>759880</v>
      </c>
      <c r="T27" s="59">
        <v>0.8337</v>
      </c>
      <c r="U27" s="132">
        <v>8062.8</v>
      </c>
      <c r="V27" s="139">
        <v>3947.08</v>
      </c>
      <c r="W27" s="3">
        <v>1</v>
      </c>
    </row>
    <row r="28" spans="1:23" x14ac:dyDescent="0.2">
      <c r="A28" s="62">
        <v>81</v>
      </c>
      <c r="B28" s="19" t="s">
        <v>109</v>
      </c>
      <c r="C28" s="19">
        <v>3</v>
      </c>
      <c r="D28" s="19">
        <v>1</v>
      </c>
      <c r="E28" s="19">
        <v>0</v>
      </c>
      <c r="F28" s="19">
        <v>1</v>
      </c>
      <c r="G28" s="19">
        <v>1</v>
      </c>
      <c r="H28" s="19">
        <v>0</v>
      </c>
      <c r="I28" s="19">
        <v>1</v>
      </c>
      <c r="J28" s="19">
        <v>1</v>
      </c>
      <c r="K28" s="142">
        <v>516.53</v>
      </c>
      <c r="L28" s="58">
        <v>7861857</v>
      </c>
      <c r="M28" s="93">
        <v>1448294.2509000001</v>
      </c>
      <c r="N28" s="59">
        <v>0.89439999999999997</v>
      </c>
      <c r="O28" s="95">
        <v>258526</v>
      </c>
      <c r="P28" s="58">
        <v>7930584</v>
      </c>
      <c r="Q28" s="102">
        <v>3.2599999999999997E-2</v>
      </c>
      <c r="R28" s="95">
        <v>7891315</v>
      </c>
      <c r="S28" s="58">
        <v>10211042</v>
      </c>
      <c r="T28" s="59">
        <v>0.77280000000000004</v>
      </c>
      <c r="U28" s="132">
        <v>5769.66</v>
      </c>
      <c r="V28" s="139">
        <v>3947.08</v>
      </c>
      <c r="W28" s="3">
        <v>1</v>
      </c>
    </row>
    <row r="29" spans="1:23" x14ac:dyDescent="0.2">
      <c r="A29" s="62">
        <v>85</v>
      </c>
      <c r="B29" s="19" t="s">
        <v>111</v>
      </c>
      <c r="C29" s="19">
        <v>3</v>
      </c>
      <c r="D29" s="19">
        <v>1</v>
      </c>
      <c r="E29" s="19">
        <v>0</v>
      </c>
      <c r="F29" s="19">
        <v>1</v>
      </c>
      <c r="G29" s="19">
        <v>1</v>
      </c>
      <c r="H29" s="19">
        <v>0</v>
      </c>
      <c r="I29" s="19">
        <v>1</v>
      </c>
      <c r="J29" s="19">
        <v>1</v>
      </c>
      <c r="K29" s="142">
        <v>483.48</v>
      </c>
      <c r="L29" s="58">
        <v>4251935</v>
      </c>
      <c r="M29" s="93">
        <v>996954.32689999999</v>
      </c>
      <c r="N29" s="59">
        <v>0.85560000000000003</v>
      </c>
      <c r="O29" s="95">
        <v>38027</v>
      </c>
      <c r="P29" s="58">
        <v>4305770</v>
      </c>
      <c r="Q29" s="102">
        <v>8.8000000000000005E-3</v>
      </c>
      <c r="R29" s="95">
        <v>4296915</v>
      </c>
      <c r="S29" s="58">
        <v>5635382</v>
      </c>
      <c r="T29" s="59">
        <v>0.76249999999999996</v>
      </c>
      <c r="U29" s="132">
        <v>7032.05</v>
      </c>
      <c r="V29" s="139">
        <v>3947.08</v>
      </c>
      <c r="W29" s="3">
        <v>1</v>
      </c>
    </row>
    <row r="30" spans="1:23" x14ac:dyDescent="0.2">
      <c r="A30" s="62">
        <v>92</v>
      </c>
      <c r="B30" s="19" t="s">
        <v>118</v>
      </c>
      <c r="C30" s="19">
        <v>3</v>
      </c>
      <c r="D30" s="19">
        <v>1</v>
      </c>
      <c r="E30" s="19">
        <v>0</v>
      </c>
      <c r="F30" s="19">
        <v>1</v>
      </c>
      <c r="G30" s="19">
        <v>1</v>
      </c>
      <c r="H30" s="19">
        <v>0</v>
      </c>
      <c r="I30" s="19">
        <v>1</v>
      </c>
      <c r="J30" s="19">
        <v>1</v>
      </c>
      <c r="K30" s="142">
        <v>1847.66</v>
      </c>
      <c r="L30" s="58">
        <v>135507</v>
      </c>
      <c r="M30" s="93">
        <v>680147.46499999997</v>
      </c>
      <c r="N30" s="59">
        <v>0.81110000000000004</v>
      </c>
      <c r="O30" s="95">
        <v>2938</v>
      </c>
      <c r="P30" s="58">
        <v>135610</v>
      </c>
      <c r="Q30" s="102">
        <v>2.1700000000000001E-2</v>
      </c>
      <c r="R30" s="95">
        <v>134842</v>
      </c>
      <c r="S30" s="58">
        <v>178866</v>
      </c>
      <c r="T30" s="59">
        <v>0.75390000000000001</v>
      </c>
      <c r="U30" s="132">
        <v>6474.26</v>
      </c>
      <c r="V30" s="139">
        <v>3947.08</v>
      </c>
      <c r="W30" s="3">
        <v>1</v>
      </c>
    </row>
    <row r="31" spans="1:23" x14ac:dyDescent="0.2">
      <c r="A31" s="62">
        <v>99</v>
      </c>
      <c r="B31" s="19" t="s">
        <v>125</v>
      </c>
      <c r="C31" s="19">
        <v>3</v>
      </c>
      <c r="D31" s="19">
        <v>1</v>
      </c>
      <c r="E31" s="19">
        <v>1</v>
      </c>
      <c r="F31" s="19">
        <v>1</v>
      </c>
      <c r="G31" s="19">
        <v>1</v>
      </c>
      <c r="H31" s="19">
        <v>1</v>
      </c>
      <c r="I31" s="19">
        <v>1</v>
      </c>
      <c r="J31" s="19">
        <v>1</v>
      </c>
      <c r="K31" s="142">
        <v>9048.16</v>
      </c>
      <c r="L31" s="58">
        <v>53504</v>
      </c>
      <c r="M31" s="93">
        <v>2092918.6207999999</v>
      </c>
      <c r="N31" s="59">
        <v>0.95</v>
      </c>
      <c r="O31" s="95">
        <v>5694</v>
      </c>
      <c r="P31" s="58">
        <v>55348</v>
      </c>
      <c r="Q31" s="102">
        <v>0.10290000000000001</v>
      </c>
      <c r="R31" s="95">
        <v>53726</v>
      </c>
      <c r="S31" s="58">
        <v>68222</v>
      </c>
      <c r="T31" s="59">
        <v>0.78749999999999998</v>
      </c>
      <c r="U31" s="132">
        <v>17399.05</v>
      </c>
      <c r="V31" s="139">
        <v>3947.08</v>
      </c>
      <c r="W31" s="3">
        <v>1</v>
      </c>
    </row>
    <row r="32" spans="1:23" x14ac:dyDescent="0.2">
      <c r="A32" s="62">
        <v>100</v>
      </c>
      <c r="B32" s="19" t="s">
        <v>126</v>
      </c>
      <c r="C32" s="19">
        <v>3</v>
      </c>
      <c r="D32" s="19">
        <v>1</v>
      </c>
      <c r="E32" s="19">
        <v>0</v>
      </c>
      <c r="F32" s="19">
        <v>1</v>
      </c>
      <c r="G32" s="19">
        <v>1</v>
      </c>
      <c r="H32" s="19">
        <v>0</v>
      </c>
      <c r="I32" s="19">
        <v>1</v>
      </c>
      <c r="J32" s="19">
        <v>1</v>
      </c>
      <c r="K32" s="142">
        <v>2899.46</v>
      </c>
      <c r="L32" s="58">
        <v>357716</v>
      </c>
      <c r="M32" s="93">
        <v>1734148.1481000001</v>
      </c>
      <c r="N32" s="59">
        <v>0.92500000000000004</v>
      </c>
      <c r="O32" s="95">
        <v>35251</v>
      </c>
      <c r="P32" s="58">
        <v>373423</v>
      </c>
      <c r="Q32" s="102">
        <v>9.4399999999999998E-2</v>
      </c>
      <c r="R32" s="95">
        <v>370227</v>
      </c>
      <c r="S32" s="58">
        <v>418597</v>
      </c>
      <c r="T32" s="59">
        <v>0.88439999999999996</v>
      </c>
      <c r="U32" s="132">
        <v>10569.19</v>
      </c>
      <c r="V32" s="139">
        <v>3947.08</v>
      </c>
      <c r="W32" s="3">
        <v>1</v>
      </c>
    </row>
    <row r="33" spans="1:23" x14ac:dyDescent="0.2">
      <c r="A33" s="62">
        <v>103</v>
      </c>
      <c r="B33" s="19" t="s">
        <v>129</v>
      </c>
      <c r="C33" s="19">
        <v>3</v>
      </c>
      <c r="D33" s="19">
        <v>1</v>
      </c>
      <c r="E33" s="19">
        <v>1</v>
      </c>
      <c r="F33" s="19">
        <v>1</v>
      </c>
      <c r="G33" s="19">
        <v>1</v>
      </c>
      <c r="H33" s="19">
        <v>1</v>
      </c>
      <c r="I33" s="19">
        <v>1</v>
      </c>
      <c r="J33" s="19">
        <v>1</v>
      </c>
      <c r="K33" s="142">
        <v>7758.81</v>
      </c>
      <c r="L33" s="58">
        <v>252120</v>
      </c>
      <c r="M33" s="93">
        <v>3895820.4438</v>
      </c>
      <c r="N33" s="59">
        <v>0.9889</v>
      </c>
      <c r="O33" s="95">
        <v>32127</v>
      </c>
      <c r="P33" s="58">
        <v>254331</v>
      </c>
      <c r="Q33" s="102">
        <v>0.1263</v>
      </c>
      <c r="R33" s="95">
        <v>250565</v>
      </c>
      <c r="S33" s="58">
        <v>277859</v>
      </c>
      <c r="T33" s="59">
        <v>0.90180000000000005</v>
      </c>
      <c r="U33" s="132">
        <v>12911.6</v>
      </c>
      <c r="V33" s="139">
        <v>3947.08</v>
      </c>
      <c r="W33" s="3">
        <v>1</v>
      </c>
    </row>
    <row r="34" spans="1:23" x14ac:dyDescent="0.2">
      <c r="A34" s="62">
        <v>104</v>
      </c>
      <c r="B34" s="19" t="s">
        <v>130</v>
      </c>
      <c r="C34" s="19">
        <v>3</v>
      </c>
      <c r="D34" s="19">
        <v>1</v>
      </c>
      <c r="E34" s="19">
        <v>1</v>
      </c>
      <c r="F34" s="19">
        <v>1</v>
      </c>
      <c r="G34" s="19">
        <v>1</v>
      </c>
      <c r="H34" s="19">
        <v>1</v>
      </c>
      <c r="I34" s="19">
        <v>1</v>
      </c>
      <c r="J34" s="19">
        <v>1</v>
      </c>
      <c r="K34" s="142">
        <v>1981.6</v>
      </c>
      <c r="L34" s="58">
        <v>878942</v>
      </c>
      <c r="M34" s="93">
        <v>1857790.7104</v>
      </c>
      <c r="N34" s="59">
        <v>0.93610000000000004</v>
      </c>
      <c r="O34" s="95">
        <v>111722</v>
      </c>
      <c r="P34" s="58">
        <v>891060</v>
      </c>
      <c r="Q34" s="102">
        <v>0.12540000000000001</v>
      </c>
      <c r="R34" s="95">
        <v>851039</v>
      </c>
      <c r="S34" s="58">
        <v>979575</v>
      </c>
      <c r="T34" s="59">
        <v>0.86880000000000002</v>
      </c>
      <c r="U34" s="132">
        <v>9597.74</v>
      </c>
      <c r="V34" s="139">
        <v>3947.08</v>
      </c>
      <c r="W34" s="3">
        <v>1</v>
      </c>
    </row>
    <row r="35" spans="1:23" x14ac:dyDescent="0.2">
      <c r="A35" s="62">
        <v>109</v>
      </c>
      <c r="B35" s="19" t="s">
        <v>135</v>
      </c>
      <c r="C35" s="19">
        <v>3</v>
      </c>
      <c r="D35" s="19">
        <v>1</v>
      </c>
      <c r="E35" s="19">
        <v>1</v>
      </c>
      <c r="F35" s="19">
        <v>1</v>
      </c>
      <c r="G35" s="19">
        <v>1</v>
      </c>
      <c r="H35" s="19">
        <v>1</v>
      </c>
      <c r="I35" s="19">
        <v>1</v>
      </c>
      <c r="J35" s="19">
        <v>1</v>
      </c>
      <c r="K35" s="142">
        <v>881.48</v>
      </c>
      <c r="L35" s="58">
        <v>1608775</v>
      </c>
      <c r="M35" s="93">
        <v>1118046.2135000001</v>
      </c>
      <c r="N35" s="59">
        <v>0.86939999999999995</v>
      </c>
      <c r="O35" s="95">
        <v>231886</v>
      </c>
      <c r="P35" s="58">
        <v>1667324</v>
      </c>
      <c r="Q35" s="102">
        <v>0.1391</v>
      </c>
      <c r="R35" s="95">
        <v>1554396</v>
      </c>
      <c r="S35" s="58">
        <v>1832007</v>
      </c>
      <c r="T35" s="59">
        <v>0.84850000000000003</v>
      </c>
      <c r="U35" s="132">
        <v>10622.6</v>
      </c>
      <c r="V35" s="139">
        <v>3947.08</v>
      </c>
      <c r="W35" s="3">
        <v>1</v>
      </c>
    </row>
    <row r="36" spans="1:23" x14ac:dyDescent="0.2">
      <c r="A36" s="62">
        <v>111</v>
      </c>
      <c r="B36" s="19" t="s">
        <v>137</v>
      </c>
      <c r="C36" s="19">
        <v>3</v>
      </c>
      <c r="D36" s="19">
        <v>1</v>
      </c>
      <c r="E36" s="19">
        <v>0</v>
      </c>
      <c r="F36" s="19">
        <v>1</v>
      </c>
      <c r="G36" s="19">
        <v>1</v>
      </c>
      <c r="H36" s="19">
        <v>0</v>
      </c>
      <c r="I36" s="19">
        <v>1</v>
      </c>
      <c r="J36" s="19">
        <v>1</v>
      </c>
      <c r="K36" s="142">
        <v>561.92999999999995</v>
      </c>
      <c r="L36" s="58">
        <v>1353856</v>
      </c>
      <c r="M36" s="93">
        <v>653830.65480000002</v>
      </c>
      <c r="N36" s="59">
        <v>0.80559999999999998</v>
      </c>
      <c r="O36" s="95">
        <v>95733</v>
      </c>
      <c r="P36" s="58">
        <v>1351912</v>
      </c>
      <c r="Q36" s="102">
        <v>7.0800000000000002E-2</v>
      </c>
      <c r="R36" s="95">
        <v>1321512</v>
      </c>
      <c r="S36" s="58">
        <v>1667313</v>
      </c>
      <c r="T36" s="59">
        <v>0.79259999999999997</v>
      </c>
      <c r="U36" s="132">
        <v>6893.9</v>
      </c>
      <c r="V36" s="139">
        <v>3947.08</v>
      </c>
      <c r="W36" s="3">
        <v>1</v>
      </c>
    </row>
    <row r="37" spans="1:23" x14ac:dyDescent="0.2">
      <c r="A37" s="62">
        <v>117</v>
      </c>
      <c r="B37" s="19" t="s">
        <v>142</v>
      </c>
      <c r="C37" s="19">
        <v>3</v>
      </c>
      <c r="D37" s="19">
        <v>1</v>
      </c>
      <c r="E37" s="19">
        <v>0</v>
      </c>
      <c r="F37" s="19">
        <v>1</v>
      </c>
      <c r="G37" s="19">
        <v>1</v>
      </c>
      <c r="H37" s="19">
        <v>0</v>
      </c>
      <c r="I37" s="19">
        <v>1</v>
      </c>
      <c r="J37" s="19">
        <v>1</v>
      </c>
      <c r="K37" s="142">
        <v>1028.3699999999999</v>
      </c>
      <c r="L37" s="58">
        <v>2340296</v>
      </c>
      <c r="M37" s="93">
        <v>1573196.074</v>
      </c>
      <c r="N37" s="59">
        <v>0.9083</v>
      </c>
      <c r="O37" s="95">
        <v>26667</v>
      </c>
      <c r="P37" s="58">
        <v>2365243</v>
      </c>
      <c r="Q37" s="102">
        <v>1.1299999999999999E-2</v>
      </c>
      <c r="R37" s="95">
        <v>2355104</v>
      </c>
      <c r="S37" s="58">
        <v>2809205</v>
      </c>
      <c r="T37" s="59">
        <v>0.83840000000000003</v>
      </c>
      <c r="U37" s="132">
        <v>9694.61</v>
      </c>
      <c r="V37" s="139">
        <v>3947.08</v>
      </c>
      <c r="W37" s="3">
        <v>1</v>
      </c>
    </row>
    <row r="38" spans="1:23" x14ac:dyDescent="0.2">
      <c r="A38" s="62">
        <v>120</v>
      </c>
      <c r="B38" s="19" t="s">
        <v>145</v>
      </c>
      <c r="C38" s="19">
        <v>3</v>
      </c>
      <c r="D38" s="19">
        <v>1</v>
      </c>
      <c r="E38" s="19">
        <v>0</v>
      </c>
      <c r="F38" s="19">
        <v>1</v>
      </c>
      <c r="G38" s="19">
        <v>1</v>
      </c>
      <c r="H38" s="19">
        <v>0</v>
      </c>
      <c r="I38" s="19">
        <v>1</v>
      </c>
      <c r="J38" s="19">
        <v>1</v>
      </c>
      <c r="K38" s="142">
        <v>7378.35</v>
      </c>
      <c r="L38" s="58">
        <v>31360</v>
      </c>
      <c r="M38" s="93">
        <v>1306615.1509</v>
      </c>
      <c r="N38" s="59">
        <v>0.88060000000000005</v>
      </c>
      <c r="O38" s="95">
        <v>1203</v>
      </c>
      <c r="P38" s="58">
        <v>31778</v>
      </c>
      <c r="Q38" s="102">
        <v>3.7900000000000003E-2</v>
      </c>
      <c r="R38" s="95">
        <v>31434</v>
      </c>
      <c r="S38" s="58">
        <v>47149</v>
      </c>
      <c r="T38" s="59">
        <v>0.66669999999999996</v>
      </c>
      <c r="U38" s="132">
        <v>14485.66</v>
      </c>
      <c r="V38" s="139">
        <v>3947.08</v>
      </c>
      <c r="W38" s="3">
        <v>1</v>
      </c>
    </row>
    <row r="39" spans="1:23" ht="25.5" x14ac:dyDescent="0.2">
      <c r="A39" s="62">
        <v>121</v>
      </c>
      <c r="B39" s="19" t="s">
        <v>146</v>
      </c>
      <c r="C39" s="19">
        <v>3</v>
      </c>
      <c r="D39" s="19">
        <v>1</v>
      </c>
      <c r="E39" s="19">
        <v>0</v>
      </c>
      <c r="F39" s="19">
        <v>1</v>
      </c>
      <c r="G39" s="19">
        <v>1</v>
      </c>
      <c r="H39" s="19">
        <v>0</v>
      </c>
      <c r="I39" s="19">
        <v>1</v>
      </c>
      <c r="J39" s="19">
        <v>1</v>
      </c>
      <c r="K39" s="142">
        <v>3057.06</v>
      </c>
      <c r="L39" s="58">
        <v>1010533</v>
      </c>
      <c r="M39" s="93">
        <v>3073113.3286000001</v>
      </c>
      <c r="N39" s="59">
        <v>0.98329999999999995</v>
      </c>
      <c r="O39" s="95">
        <v>21939</v>
      </c>
      <c r="P39" s="58">
        <v>1007615</v>
      </c>
      <c r="Q39" s="102">
        <v>2.18E-2</v>
      </c>
      <c r="R39" s="95">
        <v>998504</v>
      </c>
      <c r="S39" s="58">
        <v>1262160</v>
      </c>
      <c r="T39" s="59">
        <v>0.79110000000000003</v>
      </c>
      <c r="U39" s="132">
        <v>13388.38</v>
      </c>
      <c r="V39" s="139">
        <v>3947.08</v>
      </c>
      <c r="W39" s="3">
        <v>1</v>
      </c>
    </row>
    <row r="40" spans="1:23" x14ac:dyDescent="0.2">
      <c r="A40" s="62">
        <v>123</v>
      </c>
      <c r="B40" s="19" t="s">
        <v>148</v>
      </c>
      <c r="C40" s="19">
        <v>3</v>
      </c>
      <c r="D40" s="19">
        <v>1</v>
      </c>
      <c r="E40" s="19">
        <v>1</v>
      </c>
      <c r="F40" s="19">
        <v>1</v>
      </c>
      <c r="G40" s="19">
        <v>1</v>
      </c>
      <c r="H40" s="19">
        <v>1</v>
      </c>
      <c r="I40" s="19">
        <v>1</v>
      </c>
      <c r="J40" s="19">
        <v>1</v>
      </c>
      <c r="K40" s="142">
        <v>7311.53</v>
      </c>
      <c r="L40" s="58">
        <v>107498</v>
      </c>
      <c r="M40" s="93">
        <v>2397218.3557000002</v>
      </c>
      <c r="N40" s="59">
        <v>0.96940000000000004</v>
      </c>
      <c r="O40" s="95">
        <v>11173</v>
      </c>
      <c r="P40" s="58">
        <v>108361</v>
      </c>
      <c r="Q40" s="102">
        <v>0.1031</v>
      </c>
      <c r="R40" s="95">
        <v>103177</v>
      </c>
      <c r="S40" s="58">
        <v>128673</v>
      </c>
      <c r="T40" s="59">
        <v>0.80189999999999995</v>
      </c>
      <c r="U40" s="132">
        <v>20697.939999999999</v>
      </c>
      <c r="V40" s="139">
        <v>3947.08</v>
      </c>
      <c r="W40" s="3">
        <v>1</v>
      </c>
    </row>
    <row r="41" spans="1:23" x14ac:dyDescent="0.2">
      <c r="A41" s="62">
        <v>135</v>
      </c>
      <c r="B41" s="19" t="s">
        <v>158</v>
      </c>
      <c r="C41" s="19">
        <v>3</v>
      </c>
      <c r="D41" s="19">
        <v>1</v>
      </c>
      <c r="E41" s="19">
        <v>0</v>
      </c>
      <c r="F41" s="19">
        <v>1</v>
      </c>
      <c r="G41" s="19">
        <v>1</v>
      </c>
      <c r="H41" s="19">
        <v>0</v>
      </c>
      <c r="I41" s="19">
        <v>1</v>
      </c>
      <c r="J41" s="19">
        <v>1</v>
      </c>
      <c r="K41" s="142">
        <v>605.34</v>
      </c>
      <c r="L41" s="58">
        <v>1133714</v>
      </c>
      <c r="M41" s="93">
        <v>644541.39130000002</v>
      </c>
      <c r="N41" s="59">
        <v>0.79720000000000002</v>
      </c>
      <c r="O41" s="95">
        <v>18685</v>
      </c>
      <c r="P41" s="58">
        <v>1143167</v>
      </c>
      <c r="Q41" s="102">
        <v>1.6299999999999999E-2</v>
      </c>
      <c r="R41" s="95">
        <v>1137224</v>
      </c>
      <c r="S41" s="58">
        <v>1831488</v>
      </c>
      <c r="T41" s="59">
        <v>0.62090000000000001</v>
      </c>
      <c r="U41" s="132">
        <v>6871.16</v>
      </c>
      <c r="V41" s="139">
        <v>3947.08</v>
      </c>
      <c r="W41" s="3">
        <v>1</v>
      </c>
    </row>
    <row r="42" spans="1:23" x14ac:dyDescent="0.2">
      <c r="A42" s="62">
        <v>136</v>
      </c>
      <c r="B42" s="19" t="s">
        <v>159</v>
      </c>
      <c r="C42" s="19">
        <v>3</v>
      </c>
      <c r="D42" s="19">
        <v>1</v>
      </c>
      <c r="E42" s="19">
        <v>0</v>
      </c>
      <c r="F42" s="19">
        <v>1</v>
      </c>
      <c r="G42" s="19">
        <v>1</v>
      </c>
      <c r="H42" s="19">
        <v>0</v>
      </c>
      <c r="I42" s="19">
        <v>1</v>
      </c>
      <c r="J42" s="19">
        <v>1</v>
      </c>
      <c r="K42" s="142">
        <v>473.71</v>
      </c>
      <c r="L42" s="58">
        <v>1553471</v>
      </c>
      <c r="M42" s="93">
        <v>590421.62719999999</v>
      </c>
      <c r="N42" s="59">
        <v>0.77500000000000002</v>
      </c>
      <c r="O42" s="95">
        <v>9828</v>
      </c>
      <c r="P42" s="58">
        <v>1564686</v>
      </c>
      <c r="Q42" s="102">
        <v>6.3E-3</v>
      </c>
      <c r="R42" s="95">
        <v>1560143</v>
      </c>
      <c r="S42" s="58">
        <v>3015220</v>
      </c>
      <c r="T42" s="59">
        <v>0.51739999999999997</v>
      </c>
      <c r="U42" s="132">
        <v>6998.95</v>
      </c>
      <c r="V42" s="139">
        <v>3947.08</v>
      </c>
      <c r="W42" s="3">
        <v>1</v>
      </c>
    </row>
    <row r="43" spans="1:23" x14ac:dyDescent="0.2">
      <c r="A43" s="62">
        <v>151</v>
      </c>
      <c r="B43" s="19" t="s">
        <v>174</v>
      </c>
      <c r="C43" s="19">
        <v>3</v>
      </c>
      <c r="D43" s="19">
        <v>1</v>
      </c>
      <c r="E43" s="19">
        <v>0</v>
      </c>
      <c r="F43" s="19">
        <v>1</v>
      </c>
      <c r="G43" s="19">
        <v>1</v>
      </c>
      <c r="H43" s="19">
        <v>0</v>
      </c>
      <c r="I43" s="19">
        <v>1</v>
      </c>
      <c r="J43" s="19">
        <v>1</v>
      </c>
      <c r="K43" s="142">
        <v>406.02</v>
      </c>
      <c r="L43" s="58">
        <v>2359876</v>
      </c>
      <c r="M43" s="93">
        <v>623729.36589999998</v>
      </c>
      <c r="N43" s="59">
        <v>0.78890000000000005</v>
      </c>
      <c r="O43" s="95">
        <v>61676</v>
      </c>
      <c r="P43" s="58">
        <v>2370471</v>
      </c>
      <c r="Q43" s="102">
        <v>2.5999999999999999E-2</v>
      </c>
      <c r="R43" s="95">
        <v>2356962</v>
      </c>
      <c r="S43" s="58">
        <v>3237749</v>
      </c>
      <c r="T43" s="59">
        <v>0.72799999999999998</v>
      </c>
      <c r="U43" s="132">
        <v>8045.28</v>
      </c>
      <c r="V43" s="139">
        <v>3947.08</v>
      </c>
      <c r="W43" s="3">
        <v>1</v>
      </c>
    </row>
    <row r="44" spans="1:23" x14ac:dyDescent="0.2">
      <c r="A44" s="62">
        <v>152</v>
      </c>
      <c r="B44" s="19" t="s">
        <v>175</v>
      </c>
      <c r="C44" s="19">
        <v>3</v>
      </c>
      <c r="D44" s="19">
        <v>1</v>
      </c>
      <c r="E44" s="19">
        <v>0</v>
      </c>
      <c r="F44" s="19">
        <v>1</v>
      </c>
      <c r="G44" s="19">
        <v>1</v>
      </c>
      <c r="H44" s="19">
        <v>0</v>
      </c>
      <c r="I44" s="19">
        <v>1</v>
      </c>
      <c r="J44" s="19">
        <v>1</v>
      </c>
      <c r="K44" s="142">
        <v>334.39</v>
      </c>
      <c r="L44" s="58">
        <v>19461820</v>
      </c>
      <c r="M44" s="93">
        <v>1475200.1565</v>
      </c>
      <c r="N44" s="59">
        <v>0.8972</v>
      </c>
      <c r="O44" s="95">
        <v>227560</v>
      </c>
      <c r="P44" s="58">
        <v>19582214</v>
      </c>
      <c r="Q44" s="102">
        <v>1.1599999999999999E-2</v>
      </c>
      <c r="R44" s="95">
        <v>19555882</v>
      </c>
      <c r="S44" s="58">
        <v>21405331</v>
      </c>
      <c r="T44" s="59">
        <v>0.91359999999999997</v>
      </c>
      <c r="U44" s="132">
        <v>5256.88</v>
      </c>
      <c r="V44" s="139">
        <v>3947.08</v>
      </c>
      <c r="W44" s="3">
        <v>1</v>
      </c>
    </row>
    <row r="45" spans="1:23" x14ac:dyDescent="0.2">
      <c r="A45" s="62">
        <v>153</v>
      </c>
      <c r="B45" s="19" t="s">
        <v>176</v>
      </c>
      <c r="C45" s="19">
        <v>3</v>
      </c>
      <c r="D45" s="19">
        <v>1</v>
      </c>
      <c r="E45" s="19">
        <v>0</v>
      </c>
      <c r="F45" s="19">
        <v>1</v>
      </c>
      <c r="G45" s="19">
        <v>1</v>
      </c>
      <c r="H45" s="19">
        <v>0</v>
      </c>
      <c r="I45" s="19">
        <v>1</v>
      </c>
      <c r="J45" s="19">
        <v>1</v>
      </c>
      <c r="K45" s="142">
        <v>631.96</v>
      </c>
      <c r="L45" s="58">
        <v>4615833</v>
      </c>
      <c r="M45" s="93">
        <v>1357739.9685</v>
      </c>
      <c r="N45" s="59">
        <v>0.8861</v>
      </c>
      <c r="O45" s="95">
        <v>469365</v>
      </c>
      <c r="P45" s="58">
        <v>4701679</v>
      </c>
      <c r="Q45" s="102">
        <v>9.98E-2</v>
      </c>
      <c r="R45" s="95">
        <v>4574757</v>
      </c>
      <c r="S45" s="58">
        <v>5247570</v>
      </c>
      <c r="T45" s="59">
        <v>0.87180000000000002</v>
      </c>
      <c r="U45" s="132">
        <v>8012.14</v>
      </c>
      <c r="V45" s="139">
        <v>3947.08</v>
      </c>
      <c r="W45" s="3">
        <v>1</v>
      </c>
    </row>
    <row r="46" spans="1:23" x14ac:dyDescent="0.2">
      <c r="A46" s="62">
        <v>154</v>
      </c>
      <c r="B46" s="19" t="s">
        <v>177</v>
      </c>
      <c r="C46" s="19">
        <v>3</v>
      </c>
      <c r="D46" s="19">
        <v>1</v>
      </c>
      <c r="E46" s="19">
        <v>1</v>
      </c>
      <c r="F46" s="19">
        <v>1</v>
      </c>
      <c r="G46" s="19">
        <v>1</v>
      </c>
      <c r="H46" s="19">
        <v>1</v>
      </c>
      <c r="I46" s="19">
        <v>1</v>
      </c>
      <c r="J46" s="19">
        <v>1</v>
      </c>
      <c r="K46" s="142">
        <v>2037.48</v>
      </c>
      <c r="L46" s="58">
        <v>483062</v>
      </c>
      <c r="M46" s="93">
        <v>1416106.4469000001</v>
      </c>
      <c r="N46" s="59">
        <v>0.88890000000000002</v>
      </c>
      <c r="O46" s="95">
        <v>54426</v>
      </c>
      <c r="P46" s="58">
        <v>477334</v>
      </c>
      <c r="Q46" s="102">
        <v>0.114</v>
      </c>
      <c r="R46" s="95">
        <v>445545</v>
      </c>
      <c r="S46" s="58">
        <v>607879</v>
      </c>
      <c r="T46" s="59">
        <v>0.73299999999999998</v>
      </c>
      <c r="U46" s="132">
        <v>13199.58</v>
      </c>
      <c r="V46" s="139">
        <v>3947.08</v>
      </c>
      <c r="W46" s="3">
        <v>1</v>
      </c>
    </row>
    <row r="47" spans="1:23" x14ac:dyDescent="0.2">
      <c r="A47" s="62">
        <v>160</v>
      </c>
      <c r="B47" s="19" t="s">
        <v>182</v>
      </c>
      <c r="C47" s="19">
        <v>3</v>
      </c>
      <c r="D47" s="19">
        <v>1</v>
      </c>
      <c r="E47" s="19">
        <v>0</v>
      </c>
      <c r="F47" s="19">
        <v>1</v>
      </c>
      <c r="G47" s="19">
        <v>1</v>
      </c>
      <c r="H47" s="19">
        <v>0</v>
      </c>
      <c r="I47" s="19">
        <v>1</v>
      </c>
      <c r="J47" s="19">
        <v>1</v>
      </c>
      <c r="K47" s="142">
        <v>886.16</v>
      </c>
      <c r="L47" s="58">
        <v>3484463</v>
      </c>
      <c r="M47" s="93">
        <v>1654171.2559</v>
      </c>
      <c r="N47" s="59">
        <v>0.91669999999999996</v>
      </c>
      <c r="O47" s="95">
        <v>255158</v>
      </c>
      <c r="P47" s="58">
        <v>3513095</v>
      </c>
      <c r="Q47" s="102">
        <v>7.2599999999999998E-2</v>
      </c>
      <c r="R47" s="95">
        <v>3444319</v>
      </c>
      <c r="S47" s="58">
        <v>4341696</v>
      </c>
      <c r="T47" s="59">
        <v>0.79330000000000001</v>
      </c>
      <c r="U47" s="132">
        <v>8448.5499999999993</v>
      </c>
      <c r="V47" s="139">
        <v>3947.08</v>
      </c>
      <c r="W47" s="3">
        <v>1</v>
      </c>
    </row>
    <row r="48" spans="1:23" x14ac:dyDescent="0.2">
      <c r="A48" s="62">
        <v>162</v>
      </c>
      <c r="B48" s="19" t="s">
        <v>184</v>
      </c>
      <c r="C48" s="19">
        <v>3</v>
      </c>
      <c r="D48" s="19">
        <v>1</v>
      </c>
      <c r="E48" s="19">
        <v>1</v>
      </c>
      <c r="F48" s="19">
        <v>1</v>
      </c>
      <c r="G48" s="19">
        <v>1</v>
      </c>
      <c r="H48" s="19">
        <v>1</v>
      </c>
      <c r="I48" s="19">
        <v>1</v>
      </c>
      <c r="J48" s="19">
        <v>1</v>
      </c>
      <c r="K48" s="142">
        <v>1053.07</v>
      </c>
      <c r="L48" s="58">
        <v>2924148</v>
      </c>
      <c r="M48" s="93">
        <v>1800769.8842</v>
      </c>
      <c r="N48" s="59">
        <v>0.93059999999999998</v>
      </c>
      <c r="O48" s="95">
        <v>350025</v>
      </c>
      <c r="P48" s="58">
        <v>2963163</v>
      </c>
      <c r="Q48" s="102">
        <v>0.1181</v>
      </c>
      <c r="R48" s="95">
        <v>2819264</v>
      </c>
      <c r="S48" s="58">
        <v>3541072</v>
      </c>
      <c r="T48" s="59">
        <v>0.79620000000000002</v>
      </c>
      <c r="U48" s="132">
        <v>10002.27</v>
      </c>
      <c r="V48" s="139">
        <v>3947.08</v>
      </c>
      <c r="W48" s="3">
        <v>1</v>
      </c>
    </row>
    <row r="49" spans="1:23" x14ac:dyDescent="0.2">
      <c r="A49" s="62">
        <v>164</v>
      </c>
      <c r="B49" s="19" t="s">
        <v>186</v>
      </c>
      <c r="C49" s="19">
        <v>3</v>
      </c>
      <c r="D49" s="19">
        <v>1</v>
      </c>
      <c r="E49" s="19">
        <v>0</v>
      </c>
      <c r="F49" s="19">
        <v>1</v>
      </c>
      <c r="G49" s="19">
        <v>1</v>
      </c>
      <c r="H49" s="19">
        <v>0</v>
      </c>
      <c r="I49" s="19">
        <v>1</v>
      </c>
      <c r="J49" s="19">
        <v>1</v>
      </c>
      <c r="K49" s="142">
        <v>618.64</v>
      </c>
      <c r="L49" s="58">
        <v>2847796</v>
      </c>
      <c r="M49" s="93">
        <v>1043975.4841</v>
      </c>
      <c r="N49" s="59">
        <v>0.8639</v>
      </c>
      <c r="O49" s="95">
        <v>148363</v>
      </c>
      <c r="P49" s="58">
        <v>2898588</v>
      </c>
      <c r="Q49" s="102">
        <v>5.1200000000000002E-2</v>
      </c>
      <c r="R49" s="95">
        <v>2873870</v>
      </c>
      <c r="S49" s="58">
        <v>3648929</v>
      </c>
      <c r="T49" s="59">
        <v>0.78759999999999997</v>
      </c>
      <c r="U49" s="132">
        <v>8264.2000000000007</v>
      </c>
      <c r="V49" s="139">
        <v>3947.08</v>
      </c>
      <c r="W49" s="3">
        <v>1</v>
      </c>
    </row>
    <row r="50" spans="1:23" x14ac:dyDescent="0.2">
      <c r="A50" s="62">
        <v>176</v>
      </c>
      <c r="B50" s="19" t="s">
        <v>195</v>
      </c>
      <c r="C50" s="19">
        <v>3</v>
      </c>
      <c r="D50" s="19">
        <v>1</v>
      </c>
      <c r="E50" s="19">
        <v>0</v>
      </c>
      <c r="F50" s="19">
        <v>1</v>
      </c>
      <c r="G50" s="19">
        <v>1</v>
      </c>
      <c r="H50" s="19">
        <v>0</v>
      </c>
      <c r="I50" s="19">
        <v>1</v>
      </c>
      <c r="J50" s="19">
        <v>1</v>
      </c>
      <c r="K50" s="142">
        <v>1354.55</v>
      </c>
      <c r="L50" s="58">
        <v>940430</v>
      </c>
      <c r="M50" s="93">
        <v>1313587.8213</v>
      </c>
      <c r="N50" s="59">
        <v>0.88329999999999997</v>
      </c>
      <c r="O50" s="95">
        <v>16289</v>
      </c>
      <c r="P50" s="58">
        <v>952293</v>
      </c>
      <c r="Q50" s="102">
        <v>1.7100000000000001E-2</v>
      </c>
      <c r="R50" s="95">
        <v>940888</v>
      </c>
      <c r="S50" s="58">
        <v>1820899</v>
      </c>
      <c r="T50" s="59">
        <v>0.51670000000000005</v>
      </c>
      <c r="U50" s="132">
        <v>9110.34</v>
      </c>
      <c r="V50" s="139">
        <v>3947.08</v>
      </c>
      <c r="W50" s="3">
        <v>1</v>
      </c>
    </row>
    <row r="51" spans="1:23" x14ac:dyDescent="0.2">
      <c r="A51" s="62">
        <v>181</v>
      </c>
      <c r="B51" s="19" t="s">
        <v>202</v>
      </c>
      <c r="C51" s="19">
        <v>3</v>
      </c>
      <c r="D51" s="19">
        <v>1</v>
      </c>
      <c r="E51" s="19">
        <v>1</v>
      </c>
      <c r="F51" s="19">
        <v>0</v>
      </c>
      <c r="G51" s="19">
        <v>1</v>
      </c>
      <c r="H51" s="19">
        <v>1</v>
      </c>
      <c r="I51" s="19">
        <v>0</v>
      </c>
      <c r="J51" s="19">
        <v>1</v>
      </c>
      <c r="K51" s="142">
        <v>3508.18</v>
      </c>
      <c r="L51" s="58">
        <v>394149</v>
      </c>
      <c r="M51" s="93">
        <v>2202478.4730000002</v>
      </c>
      <c r="N51" s="59">
        <v>0.95830000000000004</v>
      </c>
      <c r="O51" s="95">
        <v>266509</v>
      </c>
      <c r="P51" s="58">
        <v>414764</v>
      </c>
      <c r="Q51" s="102">
        <v>0.64259999999999995</v>
      </c>
      <c r="R51" s="95">
        <v>174409</v>
      </c>
      <c r="S51" s="58">
        <v>866147</v>
      </c>
      <c r="T51" s="59">
        <v>0.2014</v>
      </c>
      <c r="U51" s="132">
        <v>18901.509999999998</v>
      </c>
      <c r="V51" s="139">
        <v>3947.08</v>
      </c>
      <c r="W51" s="3">
        <v>1</v>
      </c>
    </row>
    <row r="52" spans="1:23" x14ac:dyDescent="0.2">
      <c r="A52" s="62">
        <v>188</v>
      </c>
      <c r="B52" s="19" t="s">
        <v>209</v>
      </c>
      <c r="C52" s="19">
        <v>3</v>
      </c>
      <c r="D52" s="19">
        <v>1</v>
      </c>
      <c r="E52" s="19">
        <v>1</v>
      </c>
      <c r="F52" s="19">
        <v>1</v>
      </c>
      <c r="G52" s="19">
        <v>1</v>
      </c>
      <c r="H52" s="19">
        <v>1</v>
      </c>
      <c r="I52" s="19">
        <v>1</v>
      </c>
      <c r="J52" s="19">
        <v>1</v>
      </c>
      <c r="K52" s="142">
        <v>30014.47</v>
      </c>
      <c r="L52" s="58">
        <v>8333</v>
      </c>
      <c r="M52" s="93">
        <v>2739926.8092999998</v>
      </c>
      <c r="N52" s="59">
        <v>0.9778</v>
      </c>
      <c r="O52" s="95">
        <v>2824</v>
      </c>
      <c r="P52" s="58">
        <v>8481</v>
      </c>
      <c r="Q52" s="102">
        <v>0.33300000000000002</v>
      </c>
      <c r="R52" s="95">
        <v>8293</v>
      </c>
      <c r="S52" s="58">
        <v>11060</v>
      </c>
      <c r="T52" s="59">
        <v>0.74980000000000002</v>
      </c>
      <c r="U52" s="132">
        <v>35041.800000000003</v>
      </c>
      <c r="V52" s="139">
        <v>3947.08</v>
      </c>
      <c r="W52" s="3">
        <v>1</v>
      </c>
    </row>
    <row r="53" spans="1:23" x14ac:dyDescent="0.2">
      <c r="A53" s="62">
        <v>189</v>
      </c>
      <c r="B53" s="19" t="s">
        <v>210</v>
      </c>
      <c r="C53" s="19">
        <v>3</v>
      </c>
      <c r="D53" s="19">
        <v>1</v>
      </c>
      <c r="E53" s="19">
        <v>0</v>
      </c>
      <c r="F53" s="19">
        <v>1</v>
      </c>
      <c r="G53" s="19">
        <v>1</v>
      </c>
      <c r="H53" s="19">
        <v>0</v>
      </c>
      <c r="I53" s="19">
        <v>1</v>
      </c>
      <c r="J53" s="19">
        <v>1</v>
      </c>
      <c r="K53" s="142">
        <v>705.33</v>
      </c>
      <c r="L53" s="58">
        <v>3091059</v>
      </c>
      <c r="M53" s="93">
        <v>1240067.5455</v>
      </c>
      <c r="N53" s="59">
        <v>0.875</v>
      </c>
      <c r="O53" s="95">
        <v>163150</v>
      </c>
      <c r="P53" s="58">
        <v>3139375</v>
      </c>
      <c r="Q53" s="102">
        <v>5.1999999999999998E-2</v>
      </c>
      <c r="R53" s="95">
        <v>3116252</v>
      </c>
      <c r="S53" s="58">
        <v>3898402</v>
      </c>
      <c r="T53" s="59">
        <v>0.7994</v>
      </c>
      <c r="U53" s="132">
        <v>7573.24</v>
      </c>
      <c r="V53" s="139">
        <v>3947.08</v>
      </c>
      <c r="W53" s="3">
        <v>1</v>
      </c>
    </row>
    <row r="54" spans="1:23" x14ac:dyDescent="0.2">
      <c r="A54" s="62">
        <v>194</v>
      </c>
      <c r="B54" s="19" t="s">
        <v>215</v>
      </c>
      <c r="C54" s="19">
        <v>3</v>
      </c>
      <c r="D54" s="19">
        <v>1</v>
      </c>
      <c r="E54" s="19">
        <v>0</v>
      </c>
      <c r="F54" s="19">
        <v>1</v>
      </c>
      <c r="G54" s="19">
        <v>1</v>
      </c>
      <c r="H54" s="19">
        <v>0</v>
      </c>
      <c r="I54" s="19">
        <v>1</v>
      </c>
      <c r="J54" s="19">
        <v>1</v>
      </c>
      <c r="K54" s="142">
        <v>6897.92</v>
      </c>
      <c r="L54" s="58">
        <v>475499</v>
      </c>
      <c r="M54" s="93">
        <v>4756560.4746000003</v>
      </c>
      <c r="N54" s="59">
        <v>0.99439999999999995</v>
      </c>
      <c r="O54" s="95">
        <v>30921</v>
      </c>
      <c r="P54" s="58">
        <v>421658</v>
      </c>
      <c r="Q54" s="102">
        <v>7.3300000000000004E-2</v>
      </c>
      <c r="R54" s="95">
        <v>402106</v>
      </c>
      <c r="S54" s="58">
        <v>567059</v>
      </c>
      <c r="T54" s="59">
        <v>0.70909999999999995</v>
      </c>
      <c r="U54" s="132">
        <v>19994.82</v>
      </c>
      <c r="V54" s="139">
        <v>3947.08</v>
      </c>
      <c r="W54" s="3">
        <v>1</v>
      </c>
    </row>
    <row r="55" spans="1:23" x14ac:dyDescent="0.2">
      <c r="A55" s="62">
        <v>196</v>
      </c>
      <c r="B55" s="19" t="s">
        <v>217</v>
      </c>
      <c r="C55" s="19">
        <v>3</v>
      </c>
      <c r="D55" s="19">
        <v>1</v>
      </c>
      <c r="E55" s="19">
        <v>1</v>
      </c>
      <c r="F55" s="19">
        <v>1</v>
      </c>
      <c r="G55" s="19">
        <v>1</v>
      </c>
      <c r="H55" s="19">
        <v>1</v>
      </c>
      <c r="I55" s="19">
        <v>1</v>
      </c>
      <c r="J55" s="19">
        <v>1</v>
      </c>
      <c r="K55" s="142">
        <v>2205.85</v>
      </c>
      <c r="L55" s="58">
        <v>101339</v>
      </c>
      <c r="M55" s="93">
        <v>702204.46860000002</v>
      </c>
      <c r="N55" s="59">
        <v>0.81669999999999998</v>
      </c>
      <c r="O55" s="95">
        <v>14130</v>
      </c>
      <c r="P55" s="58">
        <v>103065</v>
      </c>
      <c r="Q55" s="102">
        <v>0.1371</v>
      </c>
      <c r="R55" s="95">
        <v>96604</v>
      </c>
      <c r="S55" s="58">
        <v>128013</v>
      </c>
      <c r="T55" s="59">
        <v>0.75460000000000005</v>
      </c>
      <c r="U55" s="132">
        <v>12464.55</v>
      </c>
      <c r="V55" s="139">
        <v>3947.08</v>
      </c>
      <c r="W55" s="3">
        <v>1</v>
      </c>
    </row>
    <row r="56" spans="1:23" x14ac:dyDescent="0.2">
      <c r="A56" s="62">
        <v>197</v>
      </c>
      <c r="B56" s="19" t="s">
        <v>218</v>
      </c>
      <c r="C56" s="19">
        <v>3</v>
      </c>
      <c r="D56" s="19">
        <v>1</v>
      </c>
      <c r="E56" s="19">
        <v>1</v>
      </c>
      <c r="F56" s="19">
        <v>0</v>
      </c>
      <c r="G56" s="19">
        <v>1</v>
      </c>
      <c r="H56" s="19">
        <v>1</v>
      </c>
      <c r="I56" s="19">
        <v>0</v>
      </c>
      <c r="J56" s="19">
        <v>1</v>
      </c>
      <c r="K56" s="142">
        <v>3188.13</v>
      </c>
      <c r="L56" s="58">
        <v>159031</v>
      </c>
      <c r="M56" s="93">
        <v>1271386.5497999999</v>
      </c>
      <c r="N56" s="59">
        <v>0.87780000000000002</v>
      </c>
      <c r="O56" s="95">
        <v>23262</v>
      </c>
      <c r="P56" s="58">
        <v>124040</v>
      </c>
      <c r="Q56" s="102">
        <v>0.1875</v>
      </c>
      <c r="R56" s="95">
        <v>106514</v>
      </c>
      <c r="S56" s="58">
        <v>264355</v>
      </c>
      <c r="T56" s="59">
        <v>0.40289999999999998</v>
      </c>
      <c r="U56" s="132">
        <v>23464.78</v>
      </c>
      <c r="V56" s="139">
        <v>3947.08</v>
      </c>
      <c r="W56" s="3">
        <v>1</v>
      </c>
    </row>
    <row r="57" spans="1:23" x14ac:dyDescent="0.2">
      <c r="A57" s="62">
        <v>211</v>
      </c>
      <c r="B57" s="19" t="s">
        <v>231</v>
      </c>
      <c r="C57" s="19">
        <v>3</v>
      </c>
      <c r="D57" s="19">
        <v>1</v>
      </c>
      <c r="E57" s="19">
        <v>0</v>
      </c>
      <c r="F57" s="19">
        <v>1</v>
      </c>
      <c r="G57" s="19">
        <v>1</v>
      </c>
      <c r="H57" s="19">
        <v>0</v>
      </c>
      <c r="I57" s="19">
        <v>1</v>
      </c>
      <c r="J57" s="19">
        <v>1</v>
      </c>
      <c r="K57" s="142">
        <v>2712.19</v>
      </c>
      <c r="L57" s="58">
        <v>484763</v>
      </c>
      <c r="M57" s="93">
        <v>1888361.1025</v>
      </c>
      <c r="N57" s="59">
        <v>0.93889999999999996</v>
      </c>
      <c r="O57" s="95">
        <v>45980</v>
      </c>
      <c r="P57" s="58">
        <v>488240</v>
      </c>
      <c r="Q57" s="102">
        <v>9.4200000000000006E-2</v>
      </c>
      <c r="R57" s="95">
        <v>478201</v>
      </c>
      <c r="S57" s="58">
        <v>568503</v>
      </c>
      <c r="T57" s="59">
        <v>0.84119999999999995</v>
      </c>
      <c r="U57" s="132">
        <v>7053.68</v>
      </c>
      <c r="V57" s="139">
        <v>3947.08</v>
      </c>
      <c r="W57" s="3">
        <v>1</v>
      </c>
    </row>
    <row r="58" spans="1:23" x14ac:dyDescent="0.2">
      <c r="A58" s="62">
        <v>213</v>
      </c>
      <c r="B58" s="19" t="s">
        <v>233</v>
      </c>
      <c r="C58" s="19">
        <v>3</v>
      </c>
      <c r="D58" s="19">
        <v>1</v>
      </c>
      <c r="E58" s="19">
        <v>1</v>
      </c>
      <c r="F58" s="19">
        <v>0</v>
      </c>
      <c r="G58" s="19">
        <v>1</v>
      </c>
      <c r="H58" s="19">
        <v>1</v>
      </c>
      <c r="I58" s="19">
        <v>0</v>
      </c>
      <c r="J58" s="19">
        <v>1</v>
      </c>
      <c r="K58" s="142">
        <v>2387.35</v>
      </c>
      <c r="L58" s="58">
        <v>174916</v>
      </c>
      <c r="M58" s="93">
        <v>998457.75749999995</v>
      </c>
      <c r="N58" s="59">
        <v>0.85829999999999995</v>
      </c>
      <c r="O58" s="95">
        <v>85992</v>
      </c>
      <c r="P58" s="58">
        <v>179616</v>
      </c>
      <c r="Q58" s="102">
        <v>0.4788</v>
      </c>
      <c r="R58" s="95">
        <v>102192</v>
      </c>
      <c r="S58" s="58">
        <v>237978</v>
      </c>
      <c r="T58" s="59">
        <v>0.4294</v>
      </c>
      <c r="U58" s="132">
        <v>15292.3</v>
      </c>
      <c r="V58" s="139">
        <v>3947.08</v>
      </c>
      <c r="W58" s="3">
        <v>1</v>
      </c>
    </row>
    <row r="59" spans="1:23" x14ac:dyDescent="0.2">
      <c r="A59" s="62">
        <v>218</v>
      </c>
      <c r="B59" s="19" t="s">
        <v>387</v>
      </c>
      <c r="C59" s="19">
        <v>3</v>
      </c>
      <c r="D59" s="19">
        <v>1</v>
      </c>
      <c r="E59" s="19">
        <v>1</v>
      </c>
      <c r="F59" s="19">
        <v>0</v>
      </c>
      <c r="G59" s="19">
        <v>1</v>
      </c>
      <c r="H59" s="19">
        <v>1</v>
      </c>
      <c r="I59" s="19">
        <v>0</v>
      </c>
      <c r="J59" s="19">
        <v>1</v>
      </c>
      <c r="K59" s="142">
        <v>4412.63</v>
      </c>
      <c r="L59" s="58">
        <v>19409</v>
      </c>
      <c r="M59" s="93">
        <v>614757.3075</v>
      </c>
      <c r="N59" s="59">
        <v>0.78059999999999996</v>
      </c>
      <c r="O59" s="95">
        <v>8736</v>
      </c>
      <c r="P59" s="58">
        <v>18980</v>
      </c>
      <c r="Q59" s="102">
        <v>0.46029999999999999</v>
      </c>
      <c r="R59" s="95">
        <v>10688</v>
      </c>
      <c r="S59" s="58">
        <v>26270</v>
      </c>
      <c r="T59" s="59">
        <v>0.40689999999999998</v>
      </c>
      <c r="U59" s="132">
        <v>26739.67</v>
      </c>
      <c r="V59" s="139">
        <v>3947.08</v>
      </c>
      <c r="W59" s="3">
        <v>1</v>
      </c>
    </row>
    <row r="60" spans="1:23" x14ac:dyDescent="0.2">
      <c r="A60" s="62">
        <v>220</v>
      </c>
      <c r="B60" s="19" t="s">
        <v>239</v>
      </c>
      <c r="C60" s="19">
        <v>3</v>
      </c>
      <c r="D60" s="19">
        <v>1</v>
      </c>
      <c r="E60" s="19">
        <v>1</v>
      </c>
      <c r="F60" s="19">
        <v>1</v>
      </c>
      <c r="G60" s="19">
        <v>1</v>
      </c>
      <c r="H60" s="19">
        <v>1</v>
      </c>
      <c r="I60" s="19">
        <v>1</v>
      </c>
      <c r="J60" s="19">
        <v>1</v>
      </c>
      <c r="K60" s="142">
        <v>1609.44</v>
      </c>
      <c r="L60" s="58">
        <v>269720</v>
      </c>
      <c r="M60" s="93">
        <v>835857.09470000002</v>
      </c>
      <c r="N60" s="59">
        <v>0.8306</v>
      </c>
      <c r="O60" s="95">
        <v>35352</v>
      </c>
      <c r="P60" s="58">
        <v>277530</v>
      </c>
      <c r="Q60" s="102">
        <v>0.12740000000000001</v>
      </c>
      <c r="R60" s="95">
        <v>266590</v>
      </c>
      <c r="S60" s="58">
        <v>317558</v>
      </c>
      <c r="T60" s="59">
        <v>0.83950000000000002</v>
      </c>
      <c r="U60" s="132">
        <v>11170.16</v>
      </c>
      <c r="V60" s="139">
        <v>3947.08</v>
      </c>
      <c r="W60" s="3">
        <v>1</v>
      </c>
    </row>
    <row r="61" spans="1:23" x14ac:dyDescent="0.2">
      <c r="A61" s="62">
        <v>222</v>
      </c>
      <c r="B61" s="19" t="s">
        <v>385</v>
      </c>
      <c r="C61" s="19">
        <v>3</v>
      </c>
      <c r="D61" s="19">
        <v>1</v>
      </c>
      <c r="E61" s="19">
        <v>0</v>
      </c>
      <c r="F61" s="19">
        <v>1</v>
      </c>
      <c r="G61" s="19">
        <v>1</v>
      </c>
      <c r="H61" s="19">
        <v>0</v>
      </c>
      <c r="I61" s="19">
        <v>1</v>
      </c>
      <c r="J61" s="19">
        <v>1</v>
      </c>
      <c r="K61" s="142">
        <v>3003.25</v>
      </c>
      <c r="L61" s="58">
        <v>245612</v>
      </c>
      <c r="M61" s="93">
        <v>1488388.5197000001</v>
      </c>
      <c r="N61" s="59">
        <v>0.9</v>
      </c>
      <c r="O61" s="95">
        <v>1270</v>
      </c>
      <c r="P61" s="58">
        <v>248059</v>
      </c>
      <c r="Q61" s="102">
        <v>5.1000000000000004E-3</v>
      </c>
      <c r="R61" s="95">
        <v>247608</v>
      </c>
      <c r="S61" s="58">
        <v>308904</v>
      </c>
      <c r="T61" s="59">
        <v>0.80159999999999998</v>
      </c>
      <c r="U61" s="132">
        <v>9671.8700000000008</v>
      </c>
      <c r="V61" s="139">
        <v>3947.08</v>
      </c>
      <c r="W61" s="3">
        <v>1</v>
      </c>
    </row>
    <row r="62" spans="1:23" x14ac:dyDescent="0.2">
      <c r="A62" s="62">
        <v>231</v>
      </c>
      <c r="B62" s="19" t="s">
        <v>247</v>
      </c>
      <c r="C62" s="19">
        <v>3</v>
      </c>
      <c r="D62" s="19">
        <v>1</v>
      </c>
      <c r="E62" s="19">
        <v>1</v>
      </c>
      <c r="F62" s="19">
        <v>0</v>
      </c>
      <c r="G62" s="19">
        <v>1</v>
      </c>
      <c r="H62" s="19">
        <v>1</v>
      </c>
      <c r="I62" s="19">
        <v>0</v>
      </c>
      <c r="J62" s="19">
        <v>1</v>
      </c>
      <c r="K62" s="142">
        <v>1047.43</v>
      </c>
      <c r="L62" s="58">
        <v>700483</v>
      </c>
      <c r="M62" s="93">
        <v>876642.42940000002</v>
      </c>
      <c r="N62" s="59">
        <v>0.83889999999999998</v>
      </c>
      <c r="O62" s="95">
        <v>191300</v>
      </c>
      <c r="P62" s="58">
        <v>705161</v>
      </c>
      <c r="Q62" s="102">
        <v>0.27129999999999999</v>
      </c>
      <c r="R62" s="95">
        <v>566149</v>
      </c>
      <c r="S62" s="58">
        <v>2968323</v>
      </c>
      <c r="T62" s="59">
        <v>0.19070000000000001</v>
      </c>
      <c r="U62" s="132">
        <v>7903.58</v>
      </c>
      <c r="V62" s="139">
        <v>3947.08</v>
      </c>
      <c r="W62" s="3">
        <v>1</v>
      </c>
    </row>
    <row r="63" spans="1:23" x14ac:dyDescent="0.2">
      <c r="A63" s="62">
        <v>235</v>
      </c>
      <c r="B63" s="19" t="s">
        <v>251</v>
      </c>
      <c r="C63" s="19">
        <v>3</v>
      </c>
      <c r="D63" s="19">
        <v>1</v>
      </c>
      <c r="E63" s="19">
        <v>0</v>
      </c>
      <c r="F63" s="19">
        <v>1</v>
      </c>
      <c r="G63" s="19">
        <v>1</v>
      </c>
      <c r="H63" s="19">
        <v>0</v>
      </c>
      <c r="I63" s="19">
        <v>1</v>
      </c>
      <c r="J63" s="19">
        <v>1</v>
      </c>
      <c r="K63" s="142">
        <v>762.19</v>
      </c>
      <c r="L63" s="58">
        <v>1341246</v>
      </c>
      <c r="M63" s="93">
        <v>882712.35389999999</v>
      </c>
      <c r="N63" s="59">
        <v>0.8417</v>
      </c>
      <c r="O63" s="95">
        <v>19759</v>
      </c>
      <c r="P63" s="58">
        <v>1352366</v>
      </c>
      <c r="Q63" s="102">
        <v>1.46E-2</v>
      </c>
      <c r="R63" s="95">
        <v>1350279</v>
      </c>
      <c r="S63" s="58">
        <v>1837769</v>
      </c>
      <c r="T63" s="59">
        <v>0.73470000000000002</v>
      </c>
      <c r="U63" s="132">
        <v>5169.53</v>
      </c>
      <c r="V63" s="139">
        <v>3947.08</v>
      </c>
      <c r="W63" s="3">
        <v>1</v>
      </c>
    </row>
    <row r="64" spans="1:23" x14ac:dyDescent="0.2">
      <c r="A64" s="62">
        <v>243</v>
      </c>
      <c r="B64" s="19" t="s">
        <v>259</v>
      </c>
      <c r="C64" s="19">
        <v>3</v>
      </c>
      <c r="D64" s="19">
        <v>1</v>
      </c>
      <c r="E64" s="19">
        <v>0</v>
      </c>
      <c r="F64" s="19">
        <v>1</v>
      </c>
      <c r="G64" s="19">
        <v>1</v>
      </c>
      <c r="H64" s="19">
        <v>0</v>
      </c>
      <c r="I64" s="19">
        <v>1</v>
      </c>
      <c r="J64" s="19">
        <v>1</v>
      </c>
      <c r="K64" s="142">
        <v>4788.1400000000003</v>
      </c>
      <c r="L64" s="58">
        <v>223252</v>
      </c>
      <c r="M64" s="93">
        <v>2262374.5400999999</v>
      </c>
      <c r="N64" s="59">
        <v>0.96109999999999995</v>
      </c>
      <c r="O64" s="95">
        <v>11304</v>
      </c>
      <c r="P64" s="58">
        <v>233054</v>
      </c>
      <c r="Q64" s="102">
        <v>4.8500000000000001E-2</v>
      </c>
      <c r="R64" s="95">
        <v>228713</v>
      </c>
      <c r="S64" s="58">
        <v>451124</v>
      </c>
      <c r="T64" s="59">
        <v>0.50700000000000001</v>
      </c>
      <c r="U64" s="132">
        <v>20414.91</v>
      </c>
      <c r="V64" s="139">
        <v>3947.08</v>
      </c>
      <c r="W64" s="3">
        <v>1</v>
      </c>
    </row>
    <row r="65" spans="1:23" x14ac:dyDescent="0.2">
      <c r="A65" s="62">
        <v>245</v>
      </c>
      <c r="B65" s="19" t="s">
        <v>261</v>
      </c>
      <c r="C65" s="19">
        <v>3</v>
      </c>
      <c r="D65" s="19">
        <v>1</v>
      </c>
      <c r="E65" s="19">
        <v>0</v>
      </c>
      <c r="F65" s="19">
        <v>1</v>
      </c>
      <c r="G65" s="19">
        <v>1</v>
      </c>
      <c r="H65" s="19">
        <v>0</v>
      </c>
      <c r="I65" s="19">
        <v>1</v>
      </c>
      <c r="J65" s="19">
        <v>1</v>
      </c>
      <c r="K65" s="142">
        <v>3469.5</v>
      </c>
      <c r="L65" s="58">
        <v>258587</v>
      </c>
      <c r="M65" s="93">
        <v>1764291.504</v>
      </c>
      <c r="N65" s="59">
        <v>0.92779999999999996</v>
      </c>
      <c r="O65" s="95">
        <v>8817</v>
      </c>
      <c r="P65" s="58">
        <v>268250</v>
      </c>
      <c r="Q65" s="102">
        <v>3.2899999999999999E-2</v>
      </c>
      <c r="R65" s="95">
        <v>263957</v>
      </c>
      <c r="S65" s="58">
        <v>495978</v>
      </c>
      <c r="T65" s="59">
        <v>0.53220000000000001</v>
      </c>
      <c r="U65" s="132">
        <v>13470.88</v>
      </c>
      <c r="V65" s="139">
        <v>3947.08</v>
      </c>
      <c r="W65" s="3">
        <v>1</v>
      </c>
    </row>
    <row r="66" spans="1:23" x14ac:dyDescent="0.2">
      <c r="A66" s="62">
        <v>248</v>
      </c>
      <c r="B66" s="19" t="s">
        <v>264</v>
      </c>
      <c r="C66" s="19">
        <v>3</v>
      </c>
      <c r="D66" s="19">
        <v>1</v>
      </c>
      <c r="E66" s="19">
        <v>0</v>
      </c>
      <c r="F66" s="19">
        <v>1</v>
      </c>
      <c r="G66" s="19">
        <v>1</v>
      </c>
      <c r="H66" s="19">
        <v>0</v>
      </c>
      <c r="I66" s="19">
        <v>1</v>
      </c>
      <c r="J66" s="19">
        <v>1</v>
      </c>
      <c r="K66" s="142">
        <v>1069.8499999999999</v>
      </c>
      <c r="L66" s="58">
        <v>2183833</v>
      </c>
      <c r="M66" s="93">
        <v>1581001.8574999999</v>
      </c>
      <c r="N66" s="59">
        <v>0.91110000000000002</v>
      </c>
      <c r="O66" s="95">
        <v>63598</v>
      </c>
      <c r="P66" s="58">
        <v>2203085</v>
      </c>
      <c r="Q66" s="102">
        <v>2.8899999999999999E-2</v>
      </c>
      <c r="R66" s="95">
        <v>2191431</v>
      </c>
      <c r="S66" s="58">
        <v>3026511</v>
      </c>
      <c r="T66" s="59">
        <v>0.72409999999999997</v>
      </c>
      <c r="U66" s="132">
        <v>6586.29</v>
      </c>
      <c r="V66" s="139">
        <v>3947.08</v>
      </c>
      <c r="W66" s="3">
        <v>1</v>
      </c>
    </row>
    <row r="67" spans="1:23" x14ac:dyDescent="0.2">
      <c r="A67" s="62">
        <v>262</v>
      </c>
      <c r="B67" s="19" t="s">
        <v>278</v>
      </c>
      <c r="C67" s="19">
        <v>3</v>
      </c>
      <c r="D67" s="19">
        <v>1</v>
      </c>
      <c r="E67" s="19">
        <v>0</v>
      </c>
      <c r="F67" s="19">
        <v>1</v>
      </c>
      <c r="G67" s="19">
        <v>1</v>
      </c>
      <c r="H67" s="19">
        <v>0</v>
      </c>
      <c r="I67" s="19">
        <v>1</v>
      </c>
      <c r="J67" s="19">
        <v>1</v>
      </c>
      <c r="K67" s="142">
        <v>441.25</v>
      </c>
      <c r="L67" s="58">
        <v>1733489</v>
      </c>
      <c r="M67" s="93">
        <v>580964.13639999996</v>
      </c>
      <c r="N67" s="59">
        <v>0.76939999999999997</v>
      </c>
      <c r="O67" s="95">
        <v>87418</v>
      </c>
      <c r="P67" s="58">
        <v>1742836</v>
      </c>
      <c r="Q67" s="102">
        <v>5.0200000000000002E-2</v>
      </c>
      <c r="R67" s="95">
        <v>1717239</v>
      </c>
      <c r="S67" s="58">
        <v>2304785</v>
      </c>
      <c r="T67" s="59">
        <v>0.74509999999999998</v>
      </c>
      <c r="U67" s="132">
        <v>6996.72</v>
      </c>
      <c r="V67" s="139">
        <v>3947.08</v>
      </c>
      <c r="W67" s="3">
        <v>1</v>
      </c>
    </row>
    <row r="68" spans="1:23" x14ac:dyDescent="0.2">
      <c r="A68" s="62">
        <v>269</v>
      </c>
      <c r="B68" s="19" t="s">
        <v>284</v>
      </c>
      <c r="C68" s="19">
        <v>3</v>
      </c>
      <c r="D68" s="19">
        <v>1</v>
      </c>
      <c r="E68" s="19">
        <v>1</v>
      </c>
      <c r="F68" s="19">
        <v>1</v>
      </c>
      <c r="G68" s="19">
        <v>1</v>
      </c>
      <c r="H68" s="19">
        <v>1</v>
      </c>
      <c r="I68" s="19">
        <v>1</v>
      </c>
      <c r="J68" s="19">
        <v>1</v>
      </c>
      <c r="K68" s="142">
        <v>1538.36</v>
      </c>
      <c r="L68" s="58">
        <v>157907</v>
      </c>
      <c r="M68" s="93">
        <v>611304.7648</v>
      </c>
      <c r="N68" s="59">
        <v>0.77780000000000005</v>
      </c>
      <c r="O68" s="95">
        <v>28581</v>
      </c>
      <c r="P68" s="58">
        <v>158404</v>
      </c>
      <c r="Q68" s="102">
        <v>0.1804</v>
      </c>
      <c r="R68" s="95">
        <v>137374</v>
      </c>
      <c r="S68" s="58">
        <v>259991</v>
      </c>
      <c r="T68" s="59">
        <v>0.52839999999999998</v>
      </c>
      <c r="U68" s="132">
        <v>12076.72</v>
      </c>
      <c r="V68" s="139">
        <v>3947.08</v>
      </c>
      <c r="W68" s="3">
        <v>1</v>
      </c>
    </row>
    <row r="69" spans="1:23" x14ac:dyDescent="0.2">
      <c r="A69" s="62">
        <v>271</v>
      </c>
      <c r="B69" s="19" t="s">
        <v>286</v>
      </c>
      <c r="C69" s="19">
        <v>3</v>
      </c>
      <c r="D69" s="19">
        <v>1</v>
      </c>
      <c r="E69" s="19">
        <v>0</v>
      </c>
      <c r="F69" s="19">
        <v>1</v>
      </c>
      <c r="G69" s="19">
        <v>1</v>
      </c>
      <c r="H69" s="19">
        <v>0</v>
      </c>
      <c r="I69" s="19">
        <v>1</v>
      </c>
      <c r="J69" s="19">
        <v>1</v>
      </c>
      <c r="K69" s="142">
        <v>947.39</v>
      </c>
      <c r="L69" s="58">
        <v>996918</v>
      </c>
      <c r="M69" s="93">
        <v>945927.8959</v>
      </c>
      <c r="N69" s="59">
        <v>0.84719999999999995</v>
      </c>
      <c r="O69" s="95">
        <v>41005</v>
      </c>
      <c r="P69" s="58">
        <v>982825</v>
      </c>
      <c r="Q69" s="102">
        <v>4.1700000000000001E-2</v>
      </c>
      <c r="R69" s="95">
        <v>948721</v>
      </c>
      <c r="S69" s="58">
        <v>1271404</v>
      </c>
      <c r="T69" s="59">
        <v>0.74619999999999997</v>
      </c>
      <c r="U69" s="132">
        <v>10977.68</v>
      </c>
      <c r="V69" s="139">
        <v>3947.08</v>
      </c>
      <c r="W69" s="3">
        <v>1</v>
      </c>
    </row>
    <row r="70" spans="1:23" x14ac:dyDescent="0.2">
      <c r="A70" s="62">
        <v>274</v>
      </c>
      <c r="B70" s="19" t="s">
        <v>289</v>
      </c>
      <c r="C70" s="19">
        <v>3</v>
      </c>
      <c r="D70" s="19">
        <v>1</v>
      </c>
      <c r="E70" s="19">
        <v>0</v>
      </c>
      <c r="F70" s="19">
        <v>1</v>
      </c>
      <c r="G70" s="19">
        <v>1</v>
      </c>
      <c r="H70" s="19">
        <v>0</v>
      </c>
      <c r="I70" s="19">
        <v>1</v>
      </c>
      <c r="J70" s="19">
        <v>1</v>
      </c>
      <c r="K70" s="142">
        <v>1499.49</v>
      </c>
      <c r="L70" s="58">
        <v>2961399</v>
      </c>
      <c r="M70" s="93">
        <v>2580431.3867000001</v>
      </c>
      <c r="N70" s="59">
        <v>0.97499999999999998</v>
      </c>
      <c r="O70" s="95">
        <v>100080</v>
      </c>
      <c r="P70" s="58">
        <v>2936943</v>
      </c>
      <c r="Q70" s="102">
        <v>3.4099999999999998E-2</v>
      </c>
      <c r="R70" s="95">
        <v>2908571</v>
      </c>
      <c r="S70" s="58">
        <v>3403553</v>
      </c>
      <c r="T70" s="59">
        <v>0.85460000000000003</v>
      </c>
      <c r="U70" s="132">
        <v>10887.51</v>
      </c>
      <c r="V70" s="139">
        <v>3947.08</v>
      </c>
      <c r="W70" s="3">
        <v>1</v>
      </c>
    </row>
    <row r="71" spans="1:23" x14ac:dyDescent="0.2">
      <c r="A71" s="62">
        <v>277</v>
      </c>
      <c r="B71" s="19" t="s">
        <v>292</v>
      </c>
      <c r="C71" s="19">
        <v>3</v>
      </c>
      <c r="D71" s="19">
        <v>1</v>
      </c>
      <c r="E71" s="19">
        <v>1</v>
      </c>
      <c r="F71" s="19">
        <v>0</v>
      </c>
      <c r="G71" s="19">
        <v>1</v>
      </c>
      <c r="H71" s="19">
        <v>1</v>
      </c>
      <c r="I71" s="19">
        <v>0</v>
      </c>
      <c r="J71" s="19">
        <v>1</v>
      </c>
      <c r="K71" s="142">
        <v>850.75</v>
      </c>
      <c r="L71" s="58">
        <v>1463161</v>
      </c>
      <c r="M71" s="93">
        <v>1029076.9216999999</v>
      </c>
      <c r="N71" s="59">
        <v>0.86109999999999998</v>
      </c>
      <c r="O71" s="95">
        <v>143957</v>
      </c>
      <c r="P71" s="58">
        <v>1389887</v>
      </c>
      <c r="Q71" s="102">
        <v>0.1036</v>
      </c>
      <c r="R71" s="95">
        <v>1280585</v>
      </c>
      <c r="S71" s="58">
        <v>4681528</v>
      </c>
      <c r="T71" s="59">
        <v>0.27350000000000002</v>
      </c>
      <c r="U71" s="132">
        <v>9161.9699999999993</v>
      </c>
      <c r="V71" s="139">
        <v>3947.08</v>
      </c>
      <c r="W71" s="3">
        <v>1</v>
      </c>
    </row>
    <row r="72" spans="1:23" x14ac:dyDescent="0.2">
      <c r="A72" s="62">
        <v>278</v>
      </c>
      <c r="B72" s="19" t="s">
        <v>293</v>
      </c>
      <c r="C72" s="19">
        <v>3</v>
      </c>
      <c r="D72" s="19">
        <v>1</v>
      </c>
      <c r="E72" s="19">
        <v>0</v>
      </c>
      <c r="F72" s="19">
        <v>1</v>
      </c>
      <c r="G72" s="19">
        <v>1</v>
      </c>
      <c r="H72" s="19">
        <v>0</v>
      </c>
      <c r="I72" s="19">
        <v>1</v>
      </c>
      <c r="J72" s="19">
        <v>1</v>
      </c>
      <c r="K72" s="142">
        <v>1258.23</v>
      </c>
      <c r="L72" s="58">
        <v>393449</v>
      </c>
      <c r="M72" s="93">
        <v>789230.10149999999</v>
      </c>
      <c r="N72" s="59">
        <v>0.82220000000000004</v>
      </c>
      <c r="O72" s="95">
        <v>7885</v>
      </c>
      <c r="P72" s="58">
        <v>401811</v>
      </c>
      <c r="Q72" s="102">
        <v>1.9599999999999999E-2</v>
      </c>
      <c r="R72" s="95">
        <v>397673</v>
      </c>
      <c r="S72" s="58">
        <v>595300</v>
      </c>
      <c r="T72" s="59">
        <v>0.66800000000000004</v>
      </c>
      <c r="U72" s="132">
        <v>10813.94</v>
      </c>
      <c r="V72" s="139">
        <v>3947.08</v>
      </c>
      <c r="W72" s="3">
        <v>1</v>
      </c>
    </row>
    <row r="73" spans="1:23" x14ac:dyDescent="0.2">
      <c r="A73" s="62">
        <v>301</v>
      </c>
      <c r="B73" s="19" t="s">
        <v>316</v>
      </c>
      <c r="C73" s="19">
        <v>3</v>
      </c>
      <c r="D73" s="19">
        <v>1</v>
      </c>
      <c r="E73" s="19">
        <v>1</v>
      </c>
      <c r="F73" s="19">
        <v>1</v>
      </c>
      <c r="G73" s="19">
        <v>1</v>
      </c>
      <c r="H73" s="19">
        <v>1</v>
      </c>
      <c r="I73" s="19">
        <v>1</v>
      </c>
      <c r="J73" s="19">
        <v>1</v>
      </c>
      <c r="K73" s="142">
        <v>2247.8000000000002</v>
      </c>
      <c r="L73" s="58">
        <v>952349</v>
      </c>
      <c r="M73" s="93">
        <v>2193595.8097000001</v>
      </c>
      <c r="N73" s="59">
        <v>0.9556</v>
      </c>
      <c r="O73" s="95">
        <v>238015</v>
      </c>
      <c r="P73" s="58">
        <v>953662</v>
      </c>
      <c r="Q73" s="102">
        <v>0.24959999999999999</v>
      </c>
      <c r="R73" s="95">
        <v>909043</v>
      </c>
      <c r="S73" s="58">
        <v>1450841</v>
      </c>
      <c r="T73" s="59">
        <v>0.62660000000000005</v>
      </c>
      <c r="U73" s="132">
        <v>5387.28</v>
      </c>
      <c r="V73" s="139">
        <v>3947.08</v>
      </c>
      <c r="W73" s="3">
        <v>1</v>
      </c>
    </row>
    <row r="74" spans="1:23" ht="25.5" x14ac:dyDescent="0.2">
      <c r="A74" s="62">
        <v>318</v>
      </c>
      <c r="B74" s="19" t="s">
        <v>333</v>
      </c>
      <c r="C74" s="19">
        <v>3</v>
      </c>
      <c r="D74" s="19">
        <v>1</v>
      </c>
      <c r="E74" s="19">
        <v>1</v>
      </c>
      <c r="F74" s="19">
        <v>1</v>
      </c>
      <c r="G74" s="19">
        <v>1</v>
      </c>
      <c r="H74" s="19">
        <v>1</v>
      </c>
      <c r="I74" s="19">
        <v>1</v>
      </c>
      <c r="J74" s="19">
        <v>1</v>
      </c>
      <c r="K74" s="142">
        <v>8406.7000000000007</v>
      </c>
      <c r="L74" s="58">
        <v>6797</v>
      </c>
      <c r="M74" s="93">
        <v>693060.83100000001</v>
      </c>
      <c r="N74" s="59">
        <v>0.81389999999999996</v>
      </c>
      <c r="O74" s="95">
        <v>3093</v>
      </c>
      <c r="P74" s="58">
        <v>7737</v>
      </c>
      <c r="Q74" s="102">
        <v>0.39979999999999999</v>
      </c>
      <c r="R74" s="95">
        <v>5845</v>
      </c>
      <c r="S74" s="58">
        <v>9259</v>
      </c>
      <c r="T74" s="59">
        <v>0.63129999999999997</v>
      </c>
      <c r="U74" s="132">
        <v>20756.650000000001</v>
      </c>
      <c r="V74" s="139">
        <v>3947.08</v>
      </c>
      <c r="W74" s="3">
        <v>1</v>
      </c>
    </row>
    <row r="75" spans="1:23" x14ac:dyDescent="0.2">
      <c r="A75" s="62">
        <v>327</v>
      </c>
      <c r="B75" s="19" t="s">
        <v>341</v>
      </c>
      <c r="C75" s="19">
        <v>3</v>
      </c>
      <c r="D75" s="19">
        <v>1</v>
      </c>
      <c r="E75" s="19">
        <v>1</v>
      </c>
      <c r="F75" s="19">
        <v>1</v>
      </c>
      <c r="G75" s="19">
        <v>1</v>
      </c>
      <c r="H75" s="19">
        <v>1</v>
      </c>
      <c r="I75" s="19">
        <v>1</v>
      </c>
      <c r="J75" s="19">
        <v>1</v>
      </c>
      <c r="K75" s="142">
        <v>2670.17</v>
      </c>
      <c r="L75" s="58">
        <v>48004</v>
      </c>
      <c r="M75" s="93">
        <v>585030.103</v>
      </c>
      <c r="N75" s="59">
        <v>0.7722</v>
      </c>
      <c r="O75" s="95">
        <v>32955</v>
      </c>
      <c r="P75" s="58">
        <v>51403</v>
      </c>
      <c r="Q75" s="102">
        <v>0.6411</v>
      </c>
      <c r="R75" s="95">
        <v>20470</v>
      </c>
      <c r="S75" s="58">
        <v>38677</v>
      </c>
      <c r="T75" s="59">
        <v>0.52929999999999999</v>
      </c>
      <c r="U75" s="132">
        <v>19929.3</v>
      </c>
      <c r="V75" s="139">
        <v>3947.08</v>
      </c>
      <c r="W75" s="3">
        <v>1</v>
      </c>
    </row>
    <row r="76" spans="1:23" x14ac:dyDescent="0.2">
      <c r="A76" s="62">
        <v>330</v>
      </c>
      <c r="B76" s="19" t="s">
        <v>344</v>
      </c>
      <c r="C76" s="19">
        <v>3</v>
      </c>
      <c r="D76" s="19">
        <v>1</v>
      </c>
      <c r="E76" s="19">
        <v>1</v>
      </c>
      <c r="F76" s="19">
        <v>1</v>
      </c>
      <c r="G76" s="19">
        <v>1</v>
      </c>
      <c r="H76" s="19">
        <v>1</v>
      </c>
      <c r="I76" s="19">
        <v>1</v>
      </c>
      <c r="J76" s="19">
        <v>1</v>
      </c>
      <c r="K76" s="142">
        <v>848.62</v>
      </c>
      <c r="L76" s="58">
        <v>455785</v>
      </c>
      <c r="M76" s="93">
        <v>572918.25919999997</v>
      </c>
      <c r="N76" s="59">
        <v>0.76390000000000002</v>
      </c>
      <c r="O76" s="95">
        <v>75603</v>
      </c>
      <c r="P76" s="58">
        <v>467199</v>
      </c>
      <c r="Q76" s="102">
        <v>0.1618</v>
      </c>
      <c r="R76" s="95">
        <v>420990</v>
      </c>
      <c r="S76" s="58">
        <v>623391</v>
      </c>
      <c r="T76" s="59">
        <v>0.67530000000000001</v>
      </c>
      <c r="U76" s="132">
        <v>10229.42</v>
      </c>
      <c r="V76" s="139">
        <v>3947.08</v>
      </c>
      <c r="W76" s="3">
        <v>1</v>
      </c>
    </row>
    <row r="77" spans="1:23" x14ac:dyDescent="0.2">
      <c r="A77" s="62">
        <v>337</v>
      </c>
      <c r="B77" s="19" t="s">
        <v>351</v>
      </c>
      <c r="C77" s="19">
        <v>3</v>
      </c>
      <c r="D77" s="19">
        <v>1</v>
      </c>
      <c r="E77" s="19">
        <v>1</v>
      </c>
      <c r="F77" s="19">
        <v>1</v>
      </c>
      <c r="G77" s="19">
        <v>1</v>
      </c>
      <c r="H77" s="19">
        <v>1</v>
      </c>
      <c r="I77" s="19">
        <v>1</v>
      </c>
      <c r="J77" s="19">
        <v>1</v>
      </c>
      <c r="K77" s="142">
        <v>3809.92</v>
      </c>
      <c r="L77" s="58">
        <v>65502</v>
      </c>
      <c r="M77" s="93">
        <v>975086.49609999999</v>
      </c>
      <c r="N77" s="59">
        <v>0.8528</v>
      </c>
      <c r="O77" s="95">
        <v>7343</v>
      </c>
      <c r="P77" s="58">
        <v>67302</v>
      </c>
      <c r="Q77" s="102">
        <v>0.1091</v>
      </c>
      <c r="R77" s="95">
        <v>62289</v>
      </c>
      <c r="S77" s="58">
        <v>91161</v>
      </c>
      <c r="T77" s="59">
        <v>0.68330000000000002</v>
      </c>
      <c r="U77" s="132">
        <v>15751.27</v>
      </c>
      <c r="V77" s="139">
        <v>3947.08</v>
      </c>
      <c r="W77" s="3">
        <v>1</v>
      </c>
    </row>
    <row r="78" spans="1:23" x14ac:dyDescent="0.2">
      <c r="A78" s="62">
        <v>342</v>
      </c>
      <c r="B78" s="19" t="s">
        <v>356</v>
      </c>
      <c r="C78" s="19">
        <v>3</v>
      </c>
      <c r="D78" s="19">
        <v>1</v>
      </c>
      <c r="E78" s="19">
        <v>1</v>
      </c>
      <c r="F78" s="19">
        <v>1</v>
      </c>
      <c r="G78" s="19">
        <v>1</v>
      </c>
      <c r="H78" s="19">
        <v>1</v>
      </c>
      <c r="I78" s="19">
        <v>1</v>
      </c>
      <c r="J78" s="19">
        <v>1</v>
      </c>
      <c r="K78" s="142">
        <v>1314.28</v>
      </c>
      <c r="L78" s="58">
        <v>247048</v>
      </c>
      <c r="M78" s="93">
        <v>653249.81140000001</v>
      </c>
      <c r="N78" s="59">
        <v>0.80279999999999996</v>
      </c>
      <c r="O78" s="95">
        <v>140427</v>
      </c>
      <c r="P78" s="58">
        <v>265426</v>
      </c>
      <c r="Q78" s="102">
        <v>0.52910000000000001</v>
      </c>
      <c r="R78" s="95">
        <v>168332</v>
      </c>
      <c r="S78" s="58">
        <v>268895</v>
      </c>
      <c r="T78" s="59">
        <v>0.626</v>
      </c>
      <c r="U78" s="132">
        <v>15426.45</v>
      </c>
      <c r="V78" s="139">
        <v>3947.08</v>
      </c>
      <c r="W78" s="3">
        <v>1</v>
      </c>
    </row>
    <row r="79" spans="1:23" x14ac:dyDescent="0.2">
      <c r="A79" s="62">
        <v>343</v>
      </c>
      <c r="B79" s="19" t="s">
        <v>357</v>
      </c>
      <c r="C79" s="19">
        <v>3</v>
      </c>
      <c r="D79" s="19">
        <v>1</v>
      </c>
      <c r="E79" s="19">
        <v>1</v>
      </c>
      <c r="F79" s="19">
        <v>1</v>
      </c>
      <c r="G79" s="19">
        <v>1</v>
      </c>
      <c r="H79" s="19">
        <v>1</v>
      </c>
      <c r="I79" s="19">
        <v>1</v>
      </c>
      <c r="J79" s="19">
        <v>1</v>
      </c>
      <c r="K79" s="142">
        <v>4352.45</v>
      </c>
      <c r="L79" s="58">
        <v>20634</v>
      </c>
      <c r="M79" s="93">
        <v>625211.65379999997</v>
      </c>
      <c r="N79" s="59">
        <v>0.79169999999999996</v>
      </c>
      <c r="O79" s="95">
        <v>2706</v>
      </c>
      <c r="P79" s="58">
        <v>21627</v>
      </c>
      <c r="Q79" s="102">
        <v>0.12509999999999999</v>
      </c>
      <c r="R79" s="95">
        <v>19485</v>
      </c>
      <c r="S79" s="58">
        <v>35295</v>
      </c>
      <c r="T79" s="59">
        <v>0.55210000000000004</v>
      </c>
      <c r="U79" s="132">
        <v>13311.47</v>
      </c>
      <c r="V79" s="139">
        <v>3947.08</v>
      </c>
      <c r="W79" s="3">
        <v>1</v>
      </c>
    </row>
    <row r="80" spans="1:23" ht="25.5" x14ac:dyDescent="0.2">
      <c r="A80" s="62">
        <v>357</v>
      </c>
      <c r="B80" s="19" t="s">
        <v>369</v>
      </c>
      <c r="C80" s="19">
        <v>3</v>
      </c>
      <c r="D80" s="19">
        <v>1</v>
      </c>
      <c r="E80" s="19">
        <v>1</v>
      </c>
      <c r="F80" s="19">
        <v>0</v>
      </c>
      <c r="G80" s="19">
        <v>1</v>
      </c>
      <c r="H80" s="19">
        <v>1</v>
      </c>
      <c r="I80" s="19">
        <v>0</v>
      </c>
      <c r="J80" s="19">
        <v>1</v>
      </c>
      <c r="K80" s="142">
        <v>2555.86</v>
      </c>
      <c r="L80" s="58">
        <v>784086</v>
      </c>
      <c r="M80" s="93">
        <v>2263176.6696000001</v>
      </c>
      <c r="N80" s="59">
        <v>0.96389999999999998</v>
      </c>
      <c r="O80" s="95">
        <v>177750</v>
      </c>
      <c r="P80" s="58">
        <v>771968</v>
      </c>
      <c r="Q80" s="102">
        <v>0.2303</v>
      </c>
      <c r="R80" s="95">
        <v>622330</v>
      </c>
      <c r="S80" s="58">
        <v>1312827</v>
      </c>
      <c r="T80" s="59">
        <v>0.47399999999999998</v>
      </c>
      <c r="U80" s="132">
        <v>14763.45</v>
      </c>
      <c r="V80" s="139">
        <v>3947.08</v>
      </c>
      <c r="W80" s="3">
        <v>1</v>
      </c>
    </row>
    <row r="81" spans="1:23" x14ac:dyDescent="0.2">
      <c r="A81" s="62">
        <v>361</v>
      </c>
      <c r="B81" s="19" t="s">
        <v>373</v>
      </c>
      <c r="C81" s="19">
        <v>3</v>
      </c>
      <c r="D81" s="19">
        <v>1</v>
      </c>
      <c r="E81" s="19">
        <v>0</v>
      </c>
      <c r="F81" s="19">
        <v>1</v>
      </c>
      <c r="G81" s="19">
        <v>1</v>
      </c>
      <c r="H81" s="19">
        <v>0</v>
      </c>
      <c r="I81" s="19">
        <v>1</v>
      </c>
      <c r="J81" s="19">
        <v>1</v>
      </c>
      <c r="K81" s="142">
        <v>7652.88</v>
      </c>
      <c r="L81" s="58">
        <v>99528</v>
      </c>
      <c r="M81" s="93">
        <v>2414332.2189000002</v>
      </c>
      <c r="N81" s="59">
        <v>0.97219999999999995</v>
      </c>
      <c r="O81" s="95">
        <v>8652</v>
      </c>
      <c r="P81" s="58">
        <v>98908</v>
      </c>
      <c r="Q81" s="102">
        <v>8.7499999999999994E-2</v>
      </c>
      <c r="R81" s="95">
        <v>97112</v>
      </c>
      <c r="S81" s="58">
        <v>122298</v>
      </c>
      <c r="T81" s="59">
        <v>0.79410000000000003</v>
      </c>
      <c r="U81" s="132">
        <v>24807.23</v>
      </c>
      <c r="V81" s="139">
        <v>3947.08</v>
      </c>
      <c r="W81" s="3">
        <v>1</v>
      </c>
    </row>
    <row r="82" spans="1:23" x14ac:dyDescent="0.2">
      <c r="A82" s="64">
        <v>368</v>
      </c>
      <c r="B82" s="20" t="s">
        <v>392</v>
      </c>
      <c r="C82" s="20">
        <v>3</v>
      </c>
      <c r="D82" s="20">
        <v>1</v>
      </c>
      <c r="E82" s="20">
        <v>1</v>
      </c>
      <c r="F82" s="20">
        <v>0</v>
      </c>
      <c r="G82" s="20">
        <v>1</v>
      </c>
      <c r="H82" s="20">
        <v>1</v>
      </c>
      <c r="I82" s="20">
        <v>0</v>
      </c>
      <c r="J82" s="20">
        <v>1</v>
      </c>
      <c r="K82" s="143">
        <v>1689.7</v>
      </c>
      <c r="L82" s="97">
        <v>239671</v>
      </c>
      <c r="M82" s="98">
        <v>827213.82200000004</v>
      </c>
      <c r="N82" s="100">
        <v>0.82779999999999998</v>
      </c>
      <c r="O82" s="119">
        <v>81581</v>
      </c>
      <c r="P82" s="97">
        <v>241245</v>
      </c>
      <c r="Q82" s="118">
        <v>0.3382</v>
      </c>
      <c r="R82" s="119">
        <v>166256</v>
      </c>
      <c r="S82" s="97">
        <v>507516</v>
      </c>
      <c r="T82" s="100">
        <v>0.3276</v>
      </c>
      <c r="U82" s="133">
        <v>12627.91</v>
      </c>
      <c r="V82" s="140">
        <v>3947.08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Serif,Fett"Anlage 3
Berechnungsergebnisse
- Auswahlkrankheiten -</oddHeader>
    <oddFooter>&amp;C&amp;"MS Sans Serif,Fett"Festlegung der Krankheitsauswahl für das Ausgleichsjahr 2020&amp;R&amp;"MS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zoomScalePageLayoutView="60" workbookViewId="0">
      <selection activeCell="C31" sqref="C31"/>
    </sheetView>
  </sheetViews>
  <sheetFormatPr baseColWidth="10" defaultRowHeight="12.75" x14ac:dyDescent="0.2"/>
  <cols>
    <col min="1" max="1" width="10.7109375" style="27" customWidth="1"/>
    <col min="2" max="2" width="85.140625" style="3" customWidth="1"/>
    <col min="3" max="21" width="11.42578125" style="3" customWidth="1"/>
    <col min="22" max="22" width="64.5703125" style="3" customWidth="1"/>
    <col min="23" max="16384" width="11.42578125" style="3"/>
  </cols>
  <sheetData>
    <row r="1" spans="1:18" x14ac:dyDescent="0.2">
      <c r="A1" s="26"/>
      <c r="B1" s="25"/>
    </row>
    <row r="2" spans="1:18" s="29" customFormat="1" ht="24.95" customHeight="1" x14ac:dyDescent="0.2">
      <c r="A2" s="197" t="s">
        <v>25</v>
      </c>
      <c r="B2" s="197"/>
    </row>
    <row r="3" spans="1:18" ht="15" customHeight="1" x14ac:dyDescent="0.2">
      <c r="A3" s="28" t="s">
        <v>17</v>
      </c>
      <c r="B3" s="28" t="s">
        <v>20</v>
      </c>
    </row>
    <row r="4" spans="1:18" ht="15" customHeight="1" x14ac:dyDescent="0.2">
      <c r="A4" s="27">
        <v>52</v>
      </c>
      <c r="B4" s="3" t="s">
        <v>81</v>
      </c>
      <c r="C4" s="31"/>
      <c r="D4" s="30"/>
      <c r="E4" s="31"/>
      <c r="F4" s="31"/>
      <c r="G4" s="30"/>
      <c r="H4" s="30"/>
      <c r="I4" s="30"/>
      <c r="J4" s="30"/>
      <c r="K4" s="30"/>
      <c r="L4" s="30"/>
      <c r="M4" s="31"/>
      <c r="N4" s="31"/>
      <c r="O4" s="31"/>
    </row>
    <row r="5" spans="1:18" ht="15" customHeight="1" x14ac:dyDescent="0.2">
      <c r="A5" s="27">
        <v>64</v>
      </c>
      <c r="B5" s="3" t="s">
        <v>93</v>
      </c>
      <c r="D5" s="30"/>
      <c r="E5" s="31"/>
      <c r="F5" s="31"/>
      <c r="G5" s="30"/>
      <c r="H5" s="30"/>
      <c r="I5" s="30"/>
      <c r="J5" s="30"/>
      <c r="K5" s="30"/>
      <c r="L5" s="30"/>
      <c r="M5" s="31"/>
      <c r="N5" s="31"/>
      <c r="O5" s="31"/>
    </row>
    <row r="6" spans="1:18" ht="15" customHeight="1" x14ac:dyDescent="0.2">
      <c r="A6" s="27">
        <v>135</v>
      </c>
      <c r="B6" s="3" t="s">
        <v>158</v>
      </c>
      <c r="C6" s="31"/>
      <c r="D6" s="30"/>
      <c r="E6" s="31"/>
      <c r="F6" s="31"/>
      <c r="G6" s="30"/>
      <c r="H6" s="30"/>
      <c r="I6" s="30"/>
      <c r="J6" s="30"/>
      <c r="K6" s="30"/>
      <c r="L6" s="30"/>
      <c r="M6" s="31"/>
      <c r="N6" s="31"/>
      <c r="O6" s="31"/>
    </row>
    <row r="7" spans="1:18" x14ac:dyDescent="0.2">
      <c r="A7" s="27">
        <v>136</v>
      </c>
      <c r="B7" s="3" t="s">
        <v>159</v>
      </c>
      <c r="D7" s="30"/>
      <c r="E7" s="30"/>
      <c r="F7" s="31"/>
      <c r="G7" s="30"/>
      <c r="H7" s="30"/>
      <c r="I7" s="30"/>
      <c r="J7" s="30"/>
      <c r="K7" s="30"/>
      <c r="L7" s="30"/>
      <c r="M7" s="31"/>
      <c r="N7" s="31"/>
      <c r="O7" s="31"/>
    </row>
    <row r="8" spans="1:18" x14ac:dyDescent="0.2">
      <c r="A8" s="27">
        <v>176</v>
      </c>
      <c r="B8" s="3" t="s">
        <v>195</v>
      </c>
      <c r="C8" s="31"/>
      <c r="D8" s="31"/>
      <c r="E8" s="30"/>
      <c r="F8" s="31"/>
      <c r="G8" s="30"/>
      <c r="H8" s="30"/>
      <c r="I8" s="30"/>
      <c r="J8" s="30"/>
      <c r="K8" s="30"/>
      <c r="L8" s="30"/>
      <c r="M8" s="31"/>
      <c r="N8" s="31"/>
      <c r="O8" s="31"/>
    </row>
    <row r="9" spans="1:18" x14ac:dyDescent="0.2">
      <c r="A9" s="27">
        <v>243</v>
      </c>
      <c r="B9" s="3" t="s">
        <v>259</v>
      </c>
      <c r="D9" s="30"/>
      <c r="E9" s="30"/>
      <c r="F9" s="31"/>
      <c r="G9" s="30"/>
      <c r="H9" s="30"/>
      <c r="I9" s="30"/>
      <c r="J9" s="30"/>
      <c r="K9" s="30"/>
      <c r="L9" s="30"/>
      <c r="M9" s="31"/>
      <c r="N9" s="31"/>
      <c r="O9" s="31"/>
    </row>
    <row r="10" spans="1:18" x14ac:dyDescent="0.2">
      <c r="A10" s="60">
        <v>277</v>
      </c>
      <c r="B10" s="61" t="s">
        <v>292</v>
      </c>
      <c r="D10" s="30"/>
      <c r="E10" s="30"/>
      <c r="F10" s="31"/>
      <c r="G10" s="30"/>
      <c r="H10" s="30"/>
      <c r="I10" s="30"/>
      <c r="J10" s="30"/>
      <c r="K10" s="30"/>
      <c r="L10" s="30"/>
      <c r="M10" s="31"/>
      <c r="N10" s="31"/>
      <c r="O10" s="31"/>
    </row>
    <row r="11" spans="1:18" x14ac:dyDescent="0.2">
      <c r="A11" s="27">
        <v>343</v>
      </c>
      <c r="B11" s="3" t="s">
        <v>357</v>
      </c>
      <c r="D11" s="30"/>
      <c r="E11" s="30"/>
      <c r="F11" s="31"/>
      <c r="G11" s="30"/>
      <c r="H11" s="30"/>
      <c r="I11" s="30"/>
      <c r="J11" s="30"/>
      <c r="K11" s="30"/>
      <c r="L11" s="30"/>
      <c r="M11" s="31"/>
      <c r="N11" s="31"/>
      <c r="O11" s="31"/>
    </row>
    <row r="12" spans="1:18" x14ac:dyDescent="0.2">
      <c r="H12" s="30"/>
      <c r="I12" s="31"/>
      <c r="K12" s="30"/>
      <c r="L12" s="30"/>
      <c r="N12" s="30"/>
      <c r="O12" s="30"/>
      <c r="Q12" s="31"/>
      <c r="R12" s="31"/>
    </row>
    <row r="19" spans="1:18" ht="24.95" customHeight="1" x14ac:dyDescent="0.2">
      <c r="A19" s="198" t="s">
        <v>22</v>
      </c>
      <c r="B19" s="198"/>
    </row>
    <row r="20" spans="1:18" ht="15" customHeight="1" x14ac:dyDescent="0.2">
      <c r="A20" s="28" t="s">
        <v>17</v>
      </c>
      <c r="B20" s="28" t="s">
        <v>20</v>
      </c>
    </row>
    <row r="21" spans="1:18" ht="15" customHeight="1" x14ac:dyDescent="0.2">
      <c r="A21" s="60">
        <v>74</v>
      </c>
      <c r="B21" s="61" t="s">
        <v>103</v>
      </c>
      <c r="C21" s="31"/>
      <c r="D21" s="30"/>
      <c r="E21" s="31"/>
      <c r="F21" s="31"/>
      <c r="G21" s="30"/>
      <c r="H21" s="30"/>
      <c r="I21" s="30"/>
      <c r="J21" s="30"/>
      <c r="K21" s="30"/>
      <c r="L21" s="30"/>
      <c r="M21" s="31"/>
      <c r="N21" s="31"/>
      <c r="O21" s="31"/>
    </row>
    <row r="22" spans="1:18" ht="15" customHeight="1" x14ac:dyDescent="0.2">
      <c r="A22" s="60">
        <v>80</v>
      </c>
      <c r="B22" s="108" t="s">
        <v>108</v>
      </c>
      <c r="C22" s="31"/>
      <c r="D22" s="30"/>
      <c r="E22" s="31"/>
      <c r="F22" s="31"/>
      <c r="H22" s="30"/>
      <c r="I22" s="30"/>
      <c r="J22" s="30"/>
      <c r="K22" s="30"/>
      <c r="L22" s="30"/>
      <c r="M22" s="31"/>
      <c r="N22" s="31"/>
      <c r="O22" s="31"/>
    </row>
    <row r="23" spans="1:18" ht="15" customHeight="1" x14ac:dyDescent="0.2">
      <c r="A23" s="60">
        <v>86</v>
      </c>
      <c r="B23" s="61" t="s">
        <v>112</v>
      </c>
      <c r="D23" s="30"/>
      <c r="E23" s="31"/>
      <c r="F23" s="31"/>
      <c r="G23" s="30"/>
      <c r="H23" s="30"/>
      <c r="I23" s="30"/>
      <c r="J23" s="30"/>
      <c r="K23" s="30"/>
      <c r="L23" s="30"/>
      <c r="M23" s="31"/>
      <c r="N23" s="31"/>
      <c r="O23" s="31"/>
    </row>
    <row r="24" spans="1:18" ht="12.75" customHeight="1" x14ac:dyDescent="0.2">
      <c r="A24" s="60">
        <v>87</v>
      </c>
      <c r="B24" s="61" t="s">
        <v>113</v>
      </c>
      <c r="D24" s="31"/>
      <c r="E24" s="30"/>
      <c r="F24" s="31"/>
      <c r="G24" s="30"/>
      <c r="H24" s="30"/>
      <c r="I24" s="30"/>
      <c r="J24" s="30"/>
      <c r="K24" s="30"/>
      <c r="L24" s="30"/>
      <c r="M24" s="31"/>
      <c r="N24" s="31"/>
      <c r="O24" s="31"/>
    </row>
    <row r="25" spans="1:18" ht="13.5" customHeight="1" x14ac:dyDescent="0.2">
      <c r="A25" s="60">
        <v>159</v>
      </c>
      <c r="B25" s="108" t="s">
        <v>181</v>
      </c>
      <c r="D25" s="31"/>
      <c r="E25" s="30"/>
      <c r="F25" s="31"/>
      <c r="G25" s="30"/>
      <c r="H25" s="30"/>
      <c r="I25" s="30"/>
      <c r="J25" s="30"/>
      <c r="K25" s="30"/>
      <c r="L25" s="30"/>
      <c r="M25" s="31"/>
      <c r="N25" s="31"/>
      <c r="O25" s="31"/>
    </row>
    <row r="26" spans="1:18" ht="12.75" customHeight="1" x14ac:dyDescent="0.2">
      <c r="A26" s="27">
        <v>221</v>
      </c>
      <c r="B26" s="3" t="s">
        <v>384</v>
      </c>
      <c r="D26" s="31"/>
      <c r="E26" s="30"/>
      <c r="F26" s="31"/>
      <c r="G26" s="30"/>
      <c r="H26" s="30"/>
      <c r="I26" s="30"/>
      <c r="J26" s="30"/>
      <c r="K26" s="30"/>
      <c r="L26" s="30"/>
      <c r="M26" s="31"/>
      <c r="N26" s="31"/>
      <c r="O26" s="31"/>
    </row>
    <row r="27" spans="1:18" ht="12.75" customHeight="1" x14ac:dyDescent="0.2">
      <c r="A27" s="27">
        <v>250</v>
      </c>
      <c r="B27" s="3" t="s">
        <v>266</v>
      </c>
      <c r="C27" s="31"/>
      <c r="D27" s="31"/>
      <c r="E27" s="30"/>
      <c r="F27" s="31"/>
      <c r="G27" s="30"/>
      <c r="H27" s="30"/>
      <c r="I27" s="30"/>
      <c r="J27" s="30"/>
      <c r="K27" s="30"/>
      <c r="L27" s="30"/>
      <c r="M27" s="31"/>
      <c r="N27" s="31"/>
      <c r="O27" s="31"/>
    </row>
    <row r="28" spans="1:18" ht="12.75" customHeight="1" x14ac:dyDescent="0.2">
      <c r="A28" s="27">
        <v>314</v>
      </c>
      <c r="B28" s="3" t="s">
        <v>329</v>
      </c>
      <c r="D28" s="30"/>
      <c r="E28" s="30"/>
      <c r="F28" s="31"/>
      <c r="G28" s="30"/>
      <c r="H28" s="30"/>
      <c r="I28" s="30"/>
      <c r="J28" s="30"/>
      <c r="K28" s="30"/>
      <c r="L28" s="30"/>
      <c r="M28" s="31"/>
      <c r="N28" s="31"/>
      <c r="O28" s="31"/>
    </row>
    <row r="29" spans="1:18" x14ac:dyDescent="0.2">
      <c r="F29" s="31"/>
      <c r="G29" s="31"/>
      <c r="H29" s="30"/>
      <c r="I29" s="31"/>
      <c r="J29" s="30"/>
      <c r="K29" s="30"/>
      <c r="L29" s="30"/>
      <c r="M29" s="30"/>
      <c r="N29" s="30"/>
      <c r="O29" s="30"/>
      <c r="P29" s="31"/>
      <c r="Q29" s="31"/>
      <c r="R29" s="31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Width="0" fitToHeight="0" orientation="landscape" r:id="rId1"/>
  <headerFooter alignWithMargins="0">
    <oddHeader>&amp;C&amp;"MS Sans Serif,Fett"Anlage 3
Berechnungsergebnisse
- Änderungen im Vergleich zu den Vorjahren -</oddHeader>
    <oddFooter>&amp;C&amp;"MS Sans Serif,Fett"Festlegung der Krankheitsauswahl für das Ausgleichsjahr 2020&amp;R&amp;"MS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zoomScalePageLayoutView="60" workbookViewId="0">
      <selection activeCell="B10" sqref="B10"/>
    </sheetView>
  </sheetViews>
  <sheetFormatPr baseColWidth="10" defaultRowHeight="12.75" x14ac:dyDescent="0.2"/>
  <cols>
    <col min="1" max="1" width="10.7109375" style="27" customWidth="1"/>
    <col min="2" max="2" width="50.7109375" style="3" customWidth="1"/>
    <col min="3" max="3" width="25.85546875" style="89" customWidth="1"/>
    <col min="4" max="4" width="34" style="89" customWidth="1"/>
    <col min="5" max="16384" width="11.42578125" style="3"/>
  </cols>
  <sheetData>
    <row r="1" spans="1:4" ht="15.75" customHeight="1" x14ac:dyDescent="0.2">
      <c r="A1" s="197" t="s">
        <v>21</v>
      </c>
      <c r="B1" s="197"/>
      <c r="C1" s="197"/>
      <c r="D1" s="197"/>
    </row>
    <row r="3" spans="1:4" ht="51" x14ac:dyDescent="0.2">
      <c r="A3" s="28" t="s">
        <v>17</v>
      </c>
      <c r="B3" s="28" t="s">
        <v>20</v>
      </c>
      <c r="C3" s="134" t="s">
        <v>404</v>
      </c>
      <c r="D3" s="134" t="s">
        <v>2</v>
      </c>
    </row>
    <row r="4" spans="1:4" x14ac:dyDescent="0.2">
      <c r="A4" s="27">
        <v>91</v>
      </c>
      <c r="B4" s="3" t="s">
        <v>117</v>
      </c>
      <c r="C4" s="42">
        <v>3601.68</v>
      </c>
      <c r="D4" s="42">
        <v>3947.08</v>
      </c>
    </row>
    <row r="5" spans="1:4" ht="25.5" x14ac:dyDescent="0.2">
      <c r="A5" s="27">
        <v>93</v>
      </c>
      <c r="B5" s="3" t="s">
        <v>119</v>
      </c>
      <c r="C5" s="42">
        <v>3730.68</v>
      </c>
      <c r="D5" s="42">
        <v>3947.08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Serif,Fett"Anlage 3
Berechnungsergebnisse
- Schwellenwertprüfung -</oddHeader>
    <oddFooter>&amp;C&amp;"MS Sans Serif,Fett"Festlegung der Krankheitsauswahl für das Ausgleichsjahr 2020&amp;R&amp;"MS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5"/>
  <sheetViews>
    <sheetView zoomScaleNormal="100" zoomScalePageLayoutView="70" workbookViewId="0">
      <selection activeCell="C14" sqref="C14"/>
    </sheetView>
  </sheetViews>
  <sheetFormatPr baseColWidth="10" defaultRowHeight="12.75" x14ac:dyDescent="0.2"/>
  <cols>
    <col min="1" max="2" width="11.42578125" style="27"/>
    <col min="3" max="3" width="70.7109375" style="3" customWidth="1"/>
    <col min="4" max="4" width="15.7109375" style="36" customWidth="1"/>
    <col min="5" max="5" width="15.7109375" style="3" customWidth="1"/>
    <col min="6" max="6" width="15.7109375" style="131" customWidth="1"/>
    <col min="7" max="7" width="15.7109375" style="37" customWidth="1"/>
    <col min="8" max="9" width="11.42578125" style="3" hidden="1" customWidth="1"/>
    <col min="10" max="10" width="15.7109375" style="41" customWidth="1"/>
    <col min="11" max="12" width="15.7109375" style="3" hidden="1" customWidth="1"/>
    <col min="13" max="13" width="15.7109375" style="41" customWidth="1"/>
    <col min="14" max="14" width="15.7109375" style="42" hidden="1" customWidth="1"/>
    <col min="15" max="16" width="11.42578125" style="3" hidden="1" customWidth="1"/>
    <col min="17" max="16384" width="11.42578125" style="3"/>
  </cols>
  <sheetData>
    <row r="1" spans="1:16" ht="40.5" customHeight="1" x14ac:dyDescent="0.2">
      <c r="A1" s="57" t="s">
        <v>23</v>
      </c>
      <c r="B1" s="55" t="s">
        <v>18</v>
      </c>
      <c r="C1" s="56" t="s">
        <v>17</v>
      </c>
      <c r="D1" s="32" t="s">
        <v>24</v>
      </c>
      <c r="E1" s="11" t="s">
        <v>405</v>
      </c>
      <c r="F1" s="129" t="s">
        <v>30</v>
      </c>
      <c r="G1" s="34" t="s">
        <v>31</v>
      </c>
      <c r="H1" s="5" t="s">
        <v>26</v>
      </c>
      <c r="I1" s="6" t="s">
        <v>27</v>
      </c>
      <c r="J1" s="7" t="s">
        <v>11</v>
      </c>
      <c r="K1" s="8" t="s">
        <v>28</v>
      </c>
      <c r="L1" s="9" t="s">
        <v>29</v>
      </c>
      <c r="M1" s="33" t="s">
        <v>13</v>
      </c>
      <c r="N1" s="35" t="s">
        <v>19</v>
      </c>
      <c r="O1" s="14" t="s">
        <v>15</v>
      </c>
    </row>
    <row r="2" spans="1:16" x14ac:dyDescent="0.2">
      <c r="A2" s="44">
        <v>1</v>
      </c>
      <c r="B2" s="45">
        <v>47</v>
      </c>
      <c r="C2" s="46" t="s">
        <v>77</v>
      </c>
      <c r="D2" s="47">
        <v>17032.78</v>
      </c>
      <c r="E2" s="48">
        <v>193393</v>
      </c>
      <c r="F2" s="130">
        <v>7490406.1144000003</v>
      </c>
      <c r="G2" s="49">
        <v>1</v>
      </c>
      <c r="H2" s="48">
        <v>2229</v>
      </c>
      <c r="I2" s="48">
        <v>182070</v>
      </c>
      <c r="J2" s="50">
        <v>1.2200000000000001E-2</v>
      </c>
      <c r="K2" s="51">
        <v>180687</v>
      </c>
      <c r="L2" s="51">
        <v>232333</v>
      </c>
      <c r="M2" s="50">
        <v>0.77769999999999995</v>
      </c>
      <c r="N2" s="38">
        <v>29715.5</v>
      </c>
      <c r="O2" s="31">
        <v>3947.08</v>
      </c>
      <c r="P2" s="3">
        <v>1</v>
      </c>
    </row>
    <row r="3" spans="1:16" ht="25.5" x14ac:dyDescent="0.2">
      <c r="A3" s="44">
        <v>2</v>
      </c>
      <c r="B3" s="45">
        <v>35</v>
      </c>
      <c r="C3" s="52" t="s">
        <v>65</v>
      </c>
      <c r="D3" s="47">
        <v>9364.9500000000007</v>
      </c>
      <c r="E3" s="48">
        <v>511061</v>
      </c>
      <c r="F3" s="130">
        <v>6694860.8389999997</v>
      </c>
      <c r="G3" s="49">
        <v>0.99719999999999998</v>
      </c>
      <c r="H3" s="48">
        <v>86387</v>
      </c>
      <c r="I3" s="48">
        <v>535152</v>
      </c>
      <c r="J3" s="53">
        <v>0.16139999999999999</v>
      </c>
      <c r="K3" s="54">
        <v>503533</v>
      </c>
      <c r="L3" s="54">
        <v>701430</v>
      </c>
      <c r="M3" s="53">
        <v>0.71789999999999998</v>
      </c>
      <c r="N3" s="40">
        <v>20833.43</v>
      </c>
      <c r="O3" s="31">
        <v>3947.08</v>
      </c>
      <c r="P3" s="3">
        <v>1</v>
      </c>
    </row>
    <row r="4" spans="1:16" x14ac:dyDescent="0.2">
      <c r="A4" s="44">
        <v>3</v>
      </c>
      <c r="B4" s="45">
        <v>194</v>
      </c>
      <c r="C4" s="52" t="s">
        <v>215</v>
      </c>
      <c r="D4" s="47">
        <v>6897.92</v>
      </c>
      <c r="E4" s="48">
        <v>475499</v>
      </c>
      <c r="F4" s="130">
        <v>4756560.4746000003</v>
      </c>
      <c r="G4" s="49">
        <v>0.99439999999999995</v>
      </c>
      <c r="H4" s="48">
        <v>30921</v>
      </c>
      <c r="I4" s="48">
        <v>421658</v>
      </c>
      <c r="J4" s="53">
        <v>7.3300000000000004E-2</v>
      </c>
      <c r="K4" s="54">
        <v>402106</v>
      </c>
      <c r="L4" s="54">
        <v>567059</v>
      </c>
      <c r="M4" s="53">
        <v>0.70909999999999995</v>
      </c>
      <c r="N4" s="40">
        <v>19994.82</v>
      </c>
      <c r="O4" s="31">
        <v>3947.08</v>
      </c>
      <c r="P4" s="3">
        <v>1</v>
      </c>
    </row>
    <row r="5" spans="1:16" x14ac:dyDescent="0.2">
      <c r="A5" s="44">
        <v>4</v>
      </c>
      <c r="B5" s="45">
        <v>36</v>
      </c>
      <c r="C5" s="52" t="s">
        <v>66</v>
      </c>
      <c r="D5" s="47">
        <v>6681.33</v>
      </c>
      <c r="E5" s="48">
        <v>346634</v>
      </c>
      <c r="F5" s="130">
        <v>3933673.3196</v>
      </c>
      <c r="G5" s="49">
        <v>0.99170000000000003</v>
      </c>
      <c r="H5" s="48">
        <v>59028</v>
      </c>
      <c r="I5" s="48">
        <v>360282</v>
      </c>
      <c r="J5" s="53">
        <v>0.1638</v>
      </c>
      <c r="K5" s="54">
        <v>348185</v>
      </c>
      <c r="L5" s="54">
        <v>411157</v>
      </c>
      <c r="M5" s="53">
        <v>0.8468</v>
      </c>
      <c r="N5" s="40">
        <v>16370.72</v>
      </c>
      <c r="O5" s="31">
        <v>3947.08</v>
      </c>
      <c r="P5" s="3">
        <v>1</v>
      </c>
    </row>
    <row r="6" spans="1:16" x14ac:dyDescent="0.2">
      <c r="A6" s="44">
        <v>5</v>
      </c>
      <c r="B6" s="45">
        <v>103</v>
      </c>
      <c r="C6" s="52" t="s">
        <v>129</v>
      </c>
      <c r="D6" s="47">
        <v>7758.81</v>
      </c>
      <c r="E6" s="48">
        <v>252120</v>
      </c>
      <c r="F6" s="130">
        <v>3895820.4438</v>
      </c>
      <c r="G6" s="49">
        <v>0.9889</v>
      </c>
      <c r="H6" s="48">
        <v>32127</v>
      </c>
      <c r="I6" s="48">
        <v>254331</v>
      </c>
      <c r="J6" s="53">
        <v>0.1263</v>
      </c>
      <c r="K6" s="54">
        <v>250565</v>
      </c>
      <c r="L6" s="54">
        <v>277859</v>
      </c>
      <c r="M6" s="53">
        <v>0.90180000000000005</v>
      </c>
      <c r="N6" s="40">
        <v>12911.6</v>
      </c>
      <c r="O6" s="31">
        <v>3947.08</v>
      </c>
      <c r="P6" s="3">
        <v>1</v>
      </c>
    </row>
    <row r="7" spans="1:16" x14ac:dyDescent="0.2">
      <c r="A7" s="44">
        <v>6</v>
      </c>
      <c r="B7" s="45">
        <v>14</v>
      </c>
      <c r="C7" s="52" t="s">
        <v>44</v>
      </c>
      <c r="D7" s="47">
        <v>13419.01</v>
      </c>
      <c r="E7" s="48">
        <v>71152</v>
      </c>
      <c r="F7" s="130">
        <v>3579435.9125000001</v>
      </c>
      <c r="G7" s="49">
        <v>0.98609999999999998</v>
      </c>
      <c r="H7" s="48">
        <v>2463</v>
      </c>
      <c r="I7" s="48">
        <v>72322</v>
      </c>
      <c r="J7" s="53">
        <v>3.4099999999999998E-2</v>
      </c>
      <c r="K7" s="54">
        <v>72164</v>
      </c>
      <c r="L7" s="54">
        <v>81362</v>
      </c>
      <c r="M7" s="53">
        <v>0.88690000000000002</v>
      </c>
      <c r="N7" s="40">
        <v>17786.330000000002</v>
      </c>
      <c r="O7" s="31">
        <v>3947.08</v>
      </c>
      <c r="P7" s="3">
        <v>1</v>
      </c>
    </row>
    <row r="8" spans="1:16" ht="25.5" x14ac:dyDescent="0.2">
      <c r="A8" s="44">
        <v>7</v>
      </c>
      <c r="B8" s="45">
        <v>121</v>
      </c>
      <c r="C8" s="52" t="s">
        <v>146</v>
      </c>
      <c r="D8" s="47">
        <v>3057.06</v>
      </c>
      <c r="E8" s="48">
        <v>1010533</v>
      </c>
      <c r="F8" s="130">
        <v>3073113.3286000001</v>
      </c>
      <c r="G8" s="49">
        <v>0.98329999999999995</v>
      </c>
      <c r="H8" s="48">
        <v>21939</v>
      </c>
      <c r="I8" s="48">
        <v>1007615</v>
      </c>
      <c r="J8" s="53">
        <v>2.18E-2</v>
      </c>
      <c r="K8" s="54">
        <v>998504</v>
      </c>
      <c r="L8" s="54">
        <v>1262160</v>
      </c>
      <c r="M8" s="53">
        <v>0.79110000000000003</v>
      </c>
      <c r="N8" s="40">
        <v>13388.38</v>
      </c>
      <c r="O8" s="31">
        <v>3947.08</v>
      </c>
      <c r="P8" s="3">
        <v>1</v>
      </c>
    </row>
    <row r="9" spans="1:16" ht="25.5" x14ac:dyDescent="0.2">
      <c r="A9" s="44">
        <v>8</v>
      </c>
      <c r="B9" s="45">
        <v>26</v>
      </c>
      <c r="C9" s="52" t="s">
        <v>56</v>
      </c>
      <c r="D9" s="47">
        <v>6893.44</v>
      </c>
      <c r="E9" s="48">
        <v>186634</v>
      </c>
      <c r="F9" s="130">
        <v>2978047.1151000001</v>
      </c>
      <c r="G9" s="49">
        <v>0.98060000000000003</v>
      </c>
      <c r="H9" s="48">
        <v>86296</v>
      </c>
      <c r="I9" s="48">
        <v>211623</v>
      </c>
      <c r="J9" s="53">
        <v>0.4078</v>
      </c>
      <c r="K9" s="54">
        <v>186861</v>
      </c>
      <c r="L9" s="54">
        <v>234032</v>
      </c>
      <c r="M9" s="53">
        <v>0.7984</v>
      </c>
      <c r="N9" s="40">
        <v>19126.689999999999</v>
      </c>
      <c r="O9" s="31">
        <v>3947.08</v>
      </c>
      <c r="P9" s="3">
        <v>1</v>
      </c>
    </row>
    <row r="10" spans="1:16" x14ac:dyDescent="0.2">
      <c r="A10" s="44">
        <v>9</v>
      </c>
      <c r="B10" s="45">
        <v>188</v>
      </c>
      <c r="C10" s="52" t="s">
        <v>209</v>
      </c>
      <c r="D10" s="47">
        <v>30014.47</v>
      </c>
      <c r="E10" s="48">
        <v>8333</v>
      </c>
      <c r="F10" s="130">
        <v>2739926.8092999998</v>
      </c>
      <c r="G10" s="49">
        <v>0.9778</v>
      </c>
      <c r="H10" s="48">
        <v>2824</v>
      </c>
      <c r="I10" s="48">
        <v>8481</v>
      </c>
      <c r="J10" s="53">
        <v>0.33300000000000002</v>
      </c>
      <c r="K10" s="54">
        <v>8293</v>
      </c>
      <c r="L10" s="54">
        <v>11060</v>
      </c>
      <c r="M10" s="53">
        <v>0.74980000000000002</v>
      </c>
      <c r="N10" s="40">
        <v>35041.800000000003</v>
      </c>
      <c r="O10" s="31">
        <v>3947.08</v>
      </c>
      <c r="P10" s="3">
        <v>1</v>
      </c>
    </row>
    <row r="11" spans="1:16" x14ac:dyDescent="0.2">
      <c r="A11" s="44">
        <v>10</v>
      </c>
      <c r="B11" s="45">
        <v>274</v>
      </c>
      <c r="C11" s="52" t="s">
        <v>289</v>
      </c>
      <c r="D11" s="47">
        <v>1499.49</v>
      </c>
      <c r="E11" s="48">
        <v>2961399</v>
      </c>
      <c r="F11" s="130">
        <v>2580431.3867000001</v>
      </c>
      <c r="G11" s="49">
        <v>0.97499999999999998</v>
      </c>
      <c r="H11" s="48">
        <v>100080</v>
      </c>
      <c r="I11" s="48">
        <v>2936943</v>
      </c>
      <c r="J11" s="53">
        <v>3.4099999999999998E-2</v>
      </c>
      <c r="K11" s="54">
        <v>2908571</v>
      </c>
      <c r="L11" s="54">
        <v>3403553</v>
      </c>
      <c r="M11" s="53">
        <v>0.85460000000000003</v>
      </c>
      <c r="N11" s="40">
        <v>10887.51</v>
      </c>
      <c r="O11" s="31">
        <v>3947.08</v>
      </c>
      <c r="P11" s="3">
        <v>1</v>
      </c>
    </row>
    <row r="12" spans="1:16" x14ac:dyDescent="0.2">
      <c r="A12" s="44">
        <v>11</v>
      </c>
      <c r="B12" s="45">
        <v>361</v>
      </c>
      <c r="C12" s="52" t="s">
        <v>373</v>
      </c>
      <c r="D12" s="47">
        <v>7652.88</v>
      </c>
      <c r="E12" s="48">
        <v>99528</v>
      </c>
      <c r="F12" s="130">
        <v>2414332.2189000002</v>
      </c>
      <c r="G12" s="49">
        <v>0.97219999999999995</v>
      </c>
      <c r="H12" s="48">
        <v>8652</v>
      </c>
      <c r="I12" s="48">
        <v>98908</v>
      </c>
      <c r="J12" s="53">
        <v>8.7499999999999994E-2</v>
      </c>
      <c r="K12" s="54">
        <v>97112</v>
      </c>
      <c r="L12" s="54">
        <v>122298</v>
      </c>
      <c r="M12" s="53">
        <v>0.79410000000000003</v>
      </c>
      <c r="N12" s="40">
        <v>24807.23</v>
      </c>
      <c r="O12" s="31">
        <v>3947.08</v>
      </c>
      <c r="P12" s="3">
        <v>1</v>
      </c>
    </row>
    <row r="13" spans="1:16" x14ac:dyDescent="0.2">
      <c r="A13" s="44">
        <v>12</v>
      </c>
      <c r="B13" s="45">
        <v>123</v>
      </c>
      <c r="C13" s="52" t="s">
        <v>148</v>
      </c>
      <c r="D13" s="47">
        <v>7311.53</v>
      </c>
      <c r="E13" s="48">
        <v>107498</v>
      </c>
      <c r="F13" s="130">
        <v>2397218.3557000002</v>
      </c>
      <c r="G13" s="49">
        <v>0.96940000000000004</v>
      </c>
      <c r="H13" s="48">
        <v>11173</v>
      </c>
      <c r="I13" s="48">
        <v>108361</v>
      </c>
      <c r="J13" s="53">
        <v>0.1031</v>
      </c>
      <c r="K13" s="54">
        <v>103177</v>
      </c>
      <c r="L13" s="54">
        <v>128673</v>
      </c>
      <c r="M13" s="53">
        <v>0.80189999999999995</v>
      </c>
      <c r="N13" s="40">
        <v>20697.939999999999</v>
      </c>
      <c r="O13" s="31">
        <v>3947.08</v>
      </c>
      <c r="P13" s="3">
        <v>1</v>
      </c>
    </row>
    <row r="14" spans="1:16" x14ac:dyDescent="0.2">
      <c r="A14" s="44">
        <v>13</v>
      </c>
      <c r="B14" s="45">
        <v>25</v>
      </c>
      <c r="C14" s="52" t="s">
        <v>55</v>
      </c>
      <c r="D14" s="47">
        <v>3110.85</v>
      </c>
      <c r="E14" s="48">
        <v>540579</v>
      </c>
      <c r="F14" s="130">
        <v>2287223.4885</v>
      </c>
      <c r="G14" s="49">
        <v>0.9667</v>
      </c>
      <c r="H14" s="48">
        <v>162930</v>
      </c>
      <c r="I14" s="48">
        <v>579113</v>
      </c>
      <c r="J14" s="53">
        <v>0.28129999999999999</v>
      </c>
      <c r="K14" s="54">
        <v>527655</v>
      </c>
      <c r="L14" s="54">
        <v>651047</v>
      </c>
      <c r="M14" s="53">
        <v>0.8105</v>
      </c>
      <c r="N14" s="40">
        <v>13707.94</v>
      </c>
      <c r="O14" s="31">
        <v>3947.08</v>
      </c>
      <c r="P14" s="3">
        <v>1</v>
      </c>
    </row>
    <row r="15" spans="1:16" ht="25.5" x14ac:dyDescent="0.2">
      <c r="A15" s="44">
        <v>14</v>
      </c>
      <c r="B15" s="45">
        <v>357</v>
      </c>
      <c r="C15" s="52" t="s">
        <v>369</v>
      </c>
      <c r="D15" s="47">
        <v>2555.86</v>
      </c>
      <c r="E15" s="48">
        <v>784086</v>
      </c>
      <c r="F15" s="130">
        <v>2263176.6696000001</v>
      </c>
      <c r="G15" s="49">
        <v>0.96389999999999998</v>
      </c>
      <c r="H15" s="48">
        <v>177750</v>
      </c>
      <c r="I15" s="48">
        <v>771968</v>
      </c>
      <c r="J15" s="53">
        <v>0.2303</v>
      </c>
      <c r="K15" s="54">
        <v>622330</v>
      </c>
      <c r="L15" s="54">
        <v>1312827</v>
      </c>
      <c r="M15" s="53">
        <v>0.47399999999999998</v>
      </c>
      <c r="N15" s="40">
        <v>14763.45</v>
      </c>
      <c r="O15" s="31">
        <v>3947.08</v>
      </c>
      <c r="P15" s="3">
        <v>1</v>
      </c>
    </row>
    <row r="16" spans="1:16" x14ac:dyDescent="0.2">
      <c r="A16" s="44">
        <v>15</v>
      </c>
      <c r="B16" s="45">
        <v>243</v>
      </c>
      <c r="C16" s="52" t="s">
        <v>259</v>
      </c>
      <c r="D16" s="47">
        <v>4788.1400000000003</v>
      </c>
      <c r="E16" s="48">
        <v>223252</v>
      </c>
      <c r="F16" s="130">
        <v>2262374.5400999999</v>
      </c>
      <c r="G16" s="49">
        <v>0.96109999999999995</v>
      </c>
      <c r="H16" s="48">
        <v>11304</v>
      </c>
      <c r="I16" s="48">
        <v>233054</v>
      </c>
      <c r="J16" s="53">
        <v>4.8500000000000001E-2</v>
      </c>
      <c r="K16" s="54">
        <v>228713</v>
      </c>
      <c r="L16" s="54">
        <v>451124</v>
      </c>
      <c r="M16" s="53">
        <v>0.50700000000000001</v>
      </c>
      <c r="N16" s="40">
        <v>20414.91</v>
      </c>
      <c r="O16" s="31">
        <v>3947.08</v>
      </c>
      <c r="P16" s="3">
        <v>1</v>
      </c>
    </row>
    <row r="17" spans="1:16" x14ac:dyDescent="0.2">
      <c r="A17" s="44">
        <v>16</v>
      </c>
      <c r="B17" s="45">
        <v>181</v>
      </c>
      <c r="C17" s="52" t="s">
        <v>202</v>
      </c>
      <c r="D17" s="47">
        <v>3508.18</v>
      </c>
      <c r="E17" s="48">
        <v>394149</v>
      </c>
      <c r="F17" s="130">
        <v>2202478.4730000002</v>
      </c>
      <c r="G17" s="49">
        <v>0.95830000000000004</v>
      </c>
      <c r="H17" s="48">
        <v>266509</v>
      </c>
      <c r="I17" s="48">
        <v>414764</v>
      </c>
      <c r="J17" s="53">
        <v>0.64259999999999995</v>
      </c>
      <c r="K17" s="54">
        <v>174409</v>
      </c>
      <c r="L17" s="54">
        <v>866147</v>
      </c>
      <c r="M17" s="53">
        <v>0.2014</v>
      </c>
      <c r="N17" s="40">
        <v>18901.509999999998</v>
      </c>
      <c r="O17" s="31">
        <v>3947.08</v>
      </c>
      <c r="P17" s="3">
        <v>1</v>
      </c>
    </row>
    <row r="18" spans="1:16" x14ac:dyDescent="0.2">
      <c r="A18" s="44">
        <v>17</v>
      </c>
      <c r="B18" s="45">
        <v>301</v>
      </c>
      <c r="C18" s="52" t="s">
        <v>316</v>
      </c>
      <c r="D18" s="47">
        <v>2247.8000000000002</v>
      </c>
      <c r="E18" s="48">
        <v>952349</v>
      </c>
      <c r="F18" s="130">
        <v>2193595.8097000001</v>
      </c>
      <c r="G18" s="49">
        <v>0.9556</v>
      </c>
      <c r="H18" s="48">
        <v>238015</v>
      </c>
      <c r="I18" s="48">
        <v>953662</v>
      </c>
      <c r="J18" s="53">
        <v>0.24959999999999999</v>
      </c>
      <c r="K18" s="54">
        <v>909043</v>
      </c>
      <c r="L18" s="54">
        <v>1450841</v>
      </c>
      <c r="M18" s="53">
        <v>0.62660000000000005</v>
      </c>
      <c r="N18" s="40">
        <v>5387.28</v>
      </c>
      <c r="O18" s="31">
        <v>3947.08</v>
      </c>
      <c r="P18" s="3">
        <v>1</v>
      </c>
    </row>
    <row r="19" spans="1:16" x14ac:dyDescent="0.2">
      <c r="A19" s="44">
        <v>18</v>
      </c>
      <c r="B19" s="45">
        <v>58</v>
      </c>
      <c r="C19" s="169" t="s">
        <v>87</v>
      </c>
      <c r="D19" s="47">
        <v>822.46</v>
      </c>
      <c r="E19" s="48">
        <v>7034753</v>
      </c>
      <c r="F19" s="130">
        <v>2181428.1165999998</v>
      </c>
      <c r="G19" s="49">
        <v>0.95279999999999998</v>
      </c>
      <c r="H19" s="48">
        <v>162844</v>
      </c>
      <c r="I19" s="48">
        <v>7162312</v>
      </c>
      <c r="J19" s="53">
        <v>2.2700000000000001E-2</v>
      </c>
      <c r="K19" s="54">
        <v>7154722</v>
      </c>
      <c r="L19" s="54">
        <v>7594680</v>
      </c>
      <c r="M19" s="53">
        <v>0.94210000000000005</v>
      </c>
      <c r="N19" s="40">
        <v>6682.65</v>
      </c>
      <c r="O19" s="31">
        <v>3947.08</v>
      </c>
      <c r="P19" s="3">
        <v>1</v>
      </c>
    </row>
    <row r="20" spans="1:16" x14ac:dyDescent="0.2">
      <c r="A20" s="44">
        <v>19</v>
      </c>
      <c r="B20" s="45">
        <v>99</v>
      </c>
      <c r="C20" s="52" t="s">
        <v>125</v>
      </c>
      <c r="D20" s="47">
        <v>9048.16</v>
      </c>
      <c r="E20" s="48">
        <v>53504</v>
      </c>
      <c r="F20" s="130">
        <v>2092918.6207999999</v>
      </c>
      <c r="G20" s="49">
        <v>0.95</v>
      </c>
      <c r="H20" s="48">
        <v>5694</v>
      </c>
      <c r="I20" s="48">
        <v>55348</v>
      </c>
      <c r="J20" s="53">
        <v>0.10290000000000001</v>
      </c>
      <c r="K20" s="54">
        <v>53726</v>
      </c>
      <c r="L20" s="54">
        <v>68222</v>
      </c>
      <c r="M20" s="53">
        <v>0.78749999999999998</v>
      </c>
      <c r="N20" s="40">
        <v>17399.05</v>
      </c>
      <c r="O20" s="31">
        <v>3947.08</v>
      </c>
      <c r="P20" s="3">
        <v>1</v>
      </c>
    </row>
    <row r="21" spans="1:16" x14ac:dyDescent="0.2">
      <c r="A21" s="44">
        <v>20</v>
      </c>
      <c r="B21" s="45">
        <v>77</v>
      </c>
      <c r="C21" s="52" t="s">
        <v>105</v>
      </c>
      <c r="D21" s="47">
        <v>1711.79</v>
      </c>
      <c r="E21" s="48">
        <v>1372088</v>
      </c>
      <c r="F21" s="130">
        <v>2005119.7833</v>
      </c>
      <c r="G21" s="49">
        <v>0.94720000000000004</v>
      </c>
      <c r="H21" s="48">
        <v>240612</v>
      </c>
      <c r="I21" s="48">
        <v>1382348</v>
      </c>
      <c r="J21" s="53">
        <v>0.1741</v>
      </c>
      <c r="K21" s="54">
        <v>1279993</v>
      </c>
      <c r="L21" s="54">
        <v>1671674</v>
      </c>
      <c r="M21" s="53">
        <v>0.76570000000000005</v>
      </c>
      <c r="N21" s="40">
        <v>7674.08</v>
      </c>
      <c r="O21" s="31">
        <v>3947.08</v>
      </c>
      <c r="P21" s="3">
        <v>1</v>
      </c>
    </row>
    <row r="22" spans="1:16" x14ac:dyDescent="0.2">
      <c r="A22" s="44">
        <v>21</v>
      </c>
      <c r="B22" s="45">
        <v>44</v>
      </c>
      <c r="C22" s="52" t="s">
        <v>74</v>
      </c>
      <c r="D22" s="47">
        <v>3510.49</v>
      </c>
      <c r="E22" s="48">
        <v>322028</v>
      </c>
      <c r="F22" s="130">
        <v>1992116.0819000001</v>
      </c>
      <c r="G22" s="49">
        <v>0.94440000000000002</v>
      </c>
      <c r="H22" s="48">
        <v>19282</v>
      </c>
      <c r="I22" s="48">
        <v>327512</v>
      </c>
      <c r="J22" s="53">
        <v>5.8900000000000001E-2</v>
      </c>
      <c r="K22" s="54">
        <v>315598</v>
      </c>
      <c r="L22" s="54">
        <v>421960</v>
      </c>
      <c r="M22" s="53">
        <v>0.74790000000000001</v>
      </c>
      <c r="N22" s="40">
        <v>13835.44</v>
      </c>
      <c r="O22" s="31">
        <v>3947.08</v>
      </c>
      <c r="P22" s="3">
        <v>1</v>
      </c>
    </row>
    <row r="23" spans="1:16" x14ac:dyDescent="0.2">
      <c r="A23" s="44">
        <v>22</v>
      </c>
      <c r="B23" s="45">
        <v>5</v>
      </c>
      <c r="C23" s="52" t="s">
        <v>36</v>
      </c>
      <c r="D23" s="47">
        <v>5508.76</v>
      </c>
      <c r="E23" s="48">
        <v>128207</v>
      </c>
      <c r="F23" s="130">
        <v>1972465.3492999999</v>
      </c>
      <c r="G23" s="49">
        <v>0.94169999999999998</v>
      </c>
      <c r="H23" s="48">
        <v>116894</v>
      </c>
      <c r="I23" s="48">
        <v>141484</v>
      </c>
      <c r="J23" s="53">
        <v>0.82620000000000005</v>
      </c>
      <c r="K23" s="54">
        <v>28335</v>
      </c>
      <c r="L23" s="54">
        <v>77031</v>
      </c>
      <c r="M23" s="53">
        <v>0.36780000000000002</v>
      </c>
      <c r="N23" s="40">
        <v>29133.72</v>
      </c>
      <c r="O23" s="31">
        <v>3947.08</v>
      </c>
      <c r="P23" s="3">
        <v>1</v>
      </c>
    </row>
    <row r="24" spans="1:16" x14ac:dyDescent="0.2">
      <c r="A24" s="44">
        <v>23</v>
      </c>
      <c r="B24" s="45">
        <v>211</v>
      </c>
      <c r="C24" s="52" t="s">
        <v>231</v>
      </c>
      <c r="D24" s="47">
        <v>2712.19</v>
      </c>
      <c r="E24" s="48">
        <v>484763</v>
      </c>
      <c r="F24" s="130">
        <v>1888361.1025</v>
      </c>
      <c r="G24" s="49">
        <v>0.93889999999999996</v>
      </c>
      <c r="H24" s="48">
        <v>45980</v>
      </c>
      <c r="I24" s="48">
        <v>488240</v>
      </c>
      <c r="J24" s="53">
        <v>9.4200000000000006E-2</v>
      </c>
      <c r="K24" s="54">
        <v>478201</v>
      </c>
      <c r="L24" s="54">
        <v>568503</v>
      </c>
      <c r="M24" s="53">
        <v>0.84119999999999995</v>
      </c>
      <c r="N24" s="40">
        <v>7053.68</v>
      </c>
      <c r="O24" s="31">
        <v>3947.08</v>
      </c>
      <c r="P24" s="3">
        <v>1</v>
      </c>
    </row>
    <row r="25" spans="1:16" x14ac:dyDescent="0.2">
      <c r="A25" s="44">
        <v>24</v>
      </c>
      <c r="B25" s="45">
        <v>104</v>
      </c>
      <c r="C25" s="52" t="s">
        <v>130</v>
      </c>
      <c r="D25" s="47">
        <v>1981.6</v>
      </c>
      <c r="E25" s="48">
        <v>878942</v>
      </c>
      <c r="F25" s="130">
        <v>1857790.7104</v>
      </c>
      <c r="G25" s="49">
        <v>0.93610000000000004</v>
      </c>
      <c r="H25" s="48">
        <v>111722</v>
      </c>
      <c r="I25" s="48">
        <v>891060</v>
      </c>
      <c r="J25" s="53">
        <v>0.12540000000000001</v>
      </c>
      <c r="K25" s="54">
        <v>851039</v>
      </c>
      <c r="L25" s="54">
        <v>979575</v>
      </c>
      <c r="M25" s="53">
        <v>0.86880000000000002</v>
      </c>
      <c r="N25" s="40">
        <v>9597.74</v>
      </c>
      <c r="O25" s="31">
        <v>3947.08</v>
      </c>
      <c r="P25" s="3">
        <v>1</v>
      </c>
    </row>
    <row r="26" spans="1:16" x14ac:dyDescent="0.2">
      <c r="A26" s="44">
        <v>25</v>
      </c>
      <c r="B26" s="45">
        <v>162</v>
      </c>
      <c r="C26" s="52" t="s">
        <v>184</v>
      </c>
      <c r="D26" s="47">
        <v>1053.07</v>
      </c>
      <c r="E26" s="48">
        <v>2924148</v>
      </c>
      <c r="F26" s="130">
        <v>1800769.8842</v>
      </c>
      <c r="G26" s="49">
        <v>0.93059999999999998</v>
      </c>
      <c r="H26" s="48">
        <v>350025</v>
      </c>
      <c r="I26" s="48">
        <v>2963163</v>
      </c>
      <c r="J26" s="53">
        <v>0.1181</v>
      </c>
      <c r="K26" s="54">
        <v>2819264</v>
      </c>
      <c r="L26" s="54">
        <v>3541072</v>
      </c>
      <c r="M26" s="53">
        <v>0.79620000000000002</v>
      </c>
      <c r="N26" s="40">
        <v>10002.27</v>
      </c>
      <c r="O26" s="31">
        <v>3947.08</v>
      </c>
      <c r="P26" s="3">
        <v>1</v>
      </c>
    </row>
    <row r="27" spans="1:16" x14ac:dyDescent="0.2">
      <c r="A27" s="44">
        <v>26</v>
      </c>
      <c r="B27" s="45">
        <v>245</v>
      </c>
      <c r="C27" s="52" t="s">
        <v>261</v>
      </c>
      <c r="D27" s="47">
        <v>3469.5</v>
      </c>
      <c r="E27" s="48">
        <v>258587</v>
      </c>
      <c r="F27" s="130">
        <v>1764291.504</v>
      </c>
      <c r="G27" s="49">
        <v>0.92779999999999996</v>
      </c>
      <c r="H27" s="48">
        <v>8817</v>
      </c>
      <c r="I27" s="48">
        <v>268250</v>
      </c>
      <c r="J27" s="53">
        <v>3.2899999999999999E-2</v>
      </c>
      <c r="K27" s="54">
        <v>263957</v>
      </c>
      <c r="L27" s="54">
        <v>495978</v>
      </c>
      <c r="M27" s="53">
        <v>0.53220000000000001</v>
      </c>
      <c r="N27" s="40">
        <v>13470.88</v>
      </c>
      <c r="O27" s="31">
        <v>3947.08</v>
      </c>
      <c r="P27" s="3">
        <v>1</v>
      </c>
    </row>
    <row r="28" spans="1:16" x14ac:dyDescent="0.2">
      <c r="A28" s="44">
        <v>27</v>
      </c>
      <c r="B28" s="45">
        <v>100</v>
      </c>
      <c r="C28" s="52" t="s">
        <v>126</v>
      </c>
      <c r="D28" s="47">
        <v>2899.46</v>
      </c>
      <c r="E28" s="48">
        <v>357716</v>
      </c>
      <c r="F28" s="130">
        <v>1734148.1481000001</v>
      </c>
      <c r="G28" s="49">
        <v>0.92500000000000004</v>
      </c>
      <c r="H28" s="48">
        <v>35251</v>
      </c>
      <c r="I28" s="48">
        <v>373423</v>
      </c>
      <c r="J28" s="53">
        <v>9.4399999999999998E-2</v>
      </c>
      <c r="K28" s="54">
        <v>370227</v>
      </c>
      <c r="L28" s="54">
        <v>418597</v>
      </c>
      <c r="M28" s="53">
        <v>0.88439999999999996</v>
      </c>
      <c r="N28" s="40">
        <v>10569.19</v>
      </c>
      <c r="O28" s="31">
        <v>3947.08</v>
      </c>
      <c r="P28" s="3">
        <v>1</v>
      </c>
    </row>
    <row r="29" spans="1:16" x14ac:dyDescent="0.2">
      <c r="A29" s="44">
        <v>28</v>
      </c>
      <c r="B29" s="45">
        <v>50</v>
      </c>
      <c r="C29" s="52" t="s">
        <v>79</v>
      </c>
      <c r="D29" s="47">
        <v>1820.15</v>
      </c>
      <c r="E29" s="48">
        <v>852849</v>
      </c>
      <c r="F29" s="130">
        <v>1680907.7307</v>
      </c>
      <c r="G29" s="49">
        <v>0.92220000000000002</v>
      </c>
      <c r="H29" s="48">
        <v>14297</v>
      </c>
      <c r="I29" s="48">
        <v>832666</v>
      </c>
      <c r="J29" s="53">
        <v>1.72E-2</v>
      </c>
      <c r="K29" s="54">
        <v>823370</v>
      </c>
      <c r="L29" s="54">
        <v>1239581</v>
      </c>
      <c r="M29" s="53">
        <v>0.66420000000000001</v>
      </c>
      <c r="N29" s="40">
        <v>10880.43</v>
      </c>
      <c r="O29" s="31">
        <v>3947.08</v>
      </c>
      <c r="P29" s="3">
        <v>1</v>
      </c>
    </row>
    <row r="30" spans="1:16" x14ac:dyDescent="0.2">
      <c r="A30" s="44">
        <v>29</v>
      </c>
      <c r="B30" s="45">
        <v>79</v>
      </c>
      <c r="C30" s="52" t="s">
        <v>107</v>
      </c>
      <c r="D30" s="47">
        <v>2101.4</v>
      </c>
      <c r="E30" s="48">
        <v>637471</v>
      </c>
      <c r="F30" s="130">
        <v>1677793.4620000001</v>
      </c>
      <c r="G30" s="49">
        <v>0.9194</v>
      </c>
      <c r="H30" s="48">
        <v>81445</v>
      </c>
      <c r="I30" s="48">
        <v>648752</v>
      </c>
      <c r="J30" s="53">
        <v>0.1255</v>
      </c>
      <c r="K30" s="54">
        <v>633518</v>
      </c>
      <c r="L30" s="54">
        <v>759880</v>
      </c>
      <c r="M30" s="53">
        <v>0.8337</v>
      </c>
      <c r="N30" s="40">
        <v>8062.8</v>
      </c>
      <c r="O30" s="31">
        <v>3947.08</v>
      </c>
      <c r="P30" s="3">
        <v>1</v>
      </c>
    </row>
    <row r="31" spans="1:16" x14ac:dyDescent="0.2">
      <c r="A31" s="44">
        <v>30</v>
      </c>
      <c r="B31" s="45">
        <v>160</v>
      </c>
      <c r="C31" s="52" t="s">
        <v>182</v>
      </c>
      <c r="D31" s="47">
        <v>886.16</v>
      </c>
      <c r="E31" s="48">
        <v>3484463</v>
      </c>
      <c r="F31" s="130">
        <v>1654171.2559</v>
      </c>
      <c r="G31" s="49">
        <v>0.91669999999999996</v>
      </c>
      <c r="H31" s="48">
        <v>255158</v>
      </c>
      <c r="I31" s="48">
        <v>3513095</v>
      </c>
      <c r="J31" s="53">
        <v>7.2599999999999998E-2</v>
      </c>
      <c r="K31" s="54">
        <v>3444319</v>
      </c>
      <c r="L31" s="54">
        <v>4341696</v>
      </c>
      <c r="M31" s="53">
        <v>0.79330000000000001</v>
      </c>
      <c r="N31" s="40">
        <v>8448.5499999999993</v>
      </c>
      <c r="O31" s="31">
        <v>3947.08</v>
      </c>
      <c r="P31" s="3">
        <v>1</v>
      </c>
    </row>
    <row r="32" spans="1:16" x14ac:dyDescent="0.2">
      <c r="A32" s="44">
        <v>31</v>
      </c>
      <c r="B32" s="45">
        <v>64</v>
      </c>
      <c r="C32" s="52" t="s">
        <v>93</v>
      </c>
      <c r="D32" s="47">
        <v>5868.05</v>
      </c>
      <c r="E32" s="48">
        <v>72792</v>
      </c>
      <c r="F32" s="130">
        <v>1583198.1307000001</v>
      </c>
      <c r="G32" s="49">
        <v>0.91390000000000005</v>
      </c>
      <c r="H32" s="48">
        <v>1993</v>
      </c>
      <c r="I32" s="48">
        <v>61435</v>
      </c>
      <c r="J32" s="53">
        <v>3.2399999999999998E-2</v>
      </c>
      <c r="K32" s="54">
        <v>59679</v>
      </c>
      <c r="L32" s="54">
        <v>118712</v>
      </c>
      <c r="M32" s="53">
        <v>0.50270000000000004</v>
      </c>
      <c r="N32" s="40">
        <v>23690.959999999999</v>
      </c>
      <c r="O32" s="31">
        <v>3947.08</v>
      </c>
      <c r="P32" s="3">
        <v>1</v>
      </c>
    </row>
    <row r="33" spans="1:16" x14ac:dyDescent="0.2">
      <c r="A33" s="44">
        <v>32</v>
      </c>
      <c r="B33" s="45">
        <v>248</v>
      </c>
      <c r="C33" s="52" t="s">
        <v>264</v>
      </c>
      <c r="D33" s="47">
        <v>1069.8499999999999</v>
      </c>
      <c r="E33" s="48">
        <v>2183833</v>
      </c>
      <c r="F33" s="130">
        <v>1581001.8574999999</v>
      </c>
      <c r="G33" s="49">
        <v>0.91110000000000002</v>
      </c>
      <c r="H33" s="48">
        <v>63598</v>
      </c>
      <c r="I33" s="48">
        <v>2203085</v>
      </c>
      <c r="J33" s="53">
        <v>2.8899999999999999E-2</v>
      </c>
      <c r="K33" s="54">
        <v>2191431</v>
      </c>
      <c r="L33" s="54">
        <v>3026511</v>
      </c>
      <c r="M33" s="53">
        <v>0.72409999999999997</v>
      </c>
      <c r="N33" s="40">
        <v>6586.29</v>
      </c>
      <c r="O33" s="31">
        <v>3947.08</v>
      </c>
      <c r="P33" s="3">
        <v>1</v>
      </c>
    </row>
    <row r="34" spans="1:16" x14ac:dyDescent="0.2">
      <c r="A34" s="44">
        <v>33</v>
      </c>
      <c r="B34" s="45">
        <v>117</v>
      </c>
      <c r="C34" s="52" t="s">
        <v>142</v>
      </c>
      <c r="D34" s="47">
        <v>1028.3699999999999</v>
      </c>
      <c r="E34" s="48">
        <v>2340296</v>
      </c>
      <c r="F34" s="130">
        <v>1573196.074</v>
      </c>
      <c r="G34" s="49">
        <v>0.9083</v>
      </c>
      <c r="H34" s="48">
        <v>26667</v>
      </c>
      <c r="I34" s="48">
        <v>2365243</v>
      </c>
      <c r="J34" s="53">
        <v>1.1299999999999999E-2</v>
      </c>
      <c r="K34" s="54">
        <v>2355104</v>
      </c>
      <c r="L34" s="54">
        <v>2809205</v>
      </c>
      <c r="M34" s="53">
        <v>0.83840000000000003</v>
      </c>
      <c r="N34" s="40">
        <v>9694.61</v>
      </c>
      <c r="O34" s="31">
        <v>3947.08</v>
      </c>
      <c r="P34" s="3">
        <v>1</v>
      </c>
    </row>
    <row r="35" spans="1:16" x14ac:dyDescent="0.2">
      <c r="A35" s="44">
        <v>34</v>
      </c>
      <c r="B35" s="45">
        <v>48</v>
      </c>
      <c r="C35" s="52" t="s">
        <v>78</v>
      </c>
      <c r="D35" s="47">
        <v>6855.19</v>
      </c>
      <c r="E35" s="48">
        <v>50755</v>
      </c>
      <c r="F35" s="130">
        <v>1544389.3555000001</v>
      </c>
      <c r="G35" s="49">
        <v>0.90559999999999996</v>
      </c>
      <c r="H35" s="48">
        <v>6654</v>
      </c>
      <c r="I35" s="48">
        <v>49135</v>
      </c>
      <c r="J35" s="53">
        <v>0.13539999999999999</v>
      </c>
      <c r="K35" s="54">
        <v>43621</v>
      </c>
      <c r="L35" s="54">
        <v>67230</v>
      </c>
      <c r="M35" s="53">
        <v>0.64880000000000004</v>
      </c>
      <c r="N35" s="40">
        <v>27916.49</v>
      </c>
      <c r="O35" s="31">
        <v>3947.08</v>
      </c>
      <c r="P35" s="3">
        <v>1</v>
      </c>
    </row>
    <row r="36" spans="1:16" x14ac:dyDescent="0.2">
      <c r="A36" s="44">
        <v>35</v>
      </c>
      <c r="B36" s="45">
        <v>61</v>
      </c>
      <c r="C36" s="52" t="s">
        <v>90</v>
      </c>
      <c r="D36" s="47">
        <v>1166.8399999999999</v>
      </c>
      <c r="E36" s="48">
        <v>1729251</v>
      </c>
      <c r="F36" s="130">
        <v>1534404.7509999999</v>
      </c>
      <c r="G36" s="49">
        <v>0.90280000000000005</v>
      </c>
      <c r="H36" s="48">
        <v>17675</v>
      </c>
      <c r="I36" s="48">
        <v>1719090</v>
      </c>
      <c r="J36" s="53">
        <v>1.03E-2</v>
      </c>
      <c r="K36" s="54">
        <v>1711725</v>
      </c>
      <c r="L36" s="54">
        <v>2220697</v>
      </c>
      <c r="M36" s="53">
        <v>0.77080000000000004</v>
      </c>
      <c r="N36" s="40">
        <v>7603.41</v>
      </c>
      <c r="O36" s="31">
        <v>3947.08</v>
      </c>
      <c r="P36" s="3">
        <v>1</v>
      </c>
    </row>
    <row r="37" spans="1:16" x14ac:dyDescent="0.2">
      <c r="A37" s="44">
        <v>36</v>
      </c>
      <c r="B37" s="45">
        <v>222</v>
      </c>
      <c r="C37" s="52" t="s">
        <v>385</v>
      </c>
      <c r="D37" s="47">
        <v>3003.25</v>
      </c>
      <c r="E37" s="48">
        <v>245612</v>
      </c>
      <c r="F37" s="130">
        <v>1488388.5197000001</v>
      </c>
      <c r="G37" s="49">
        <v>0.9</v>
      </c>
      <c r="H37" s="48">
        <v>1270</v>
      </c>
      <c r="I37" s="48">
        <v>248059</v>
      </c>
      <c r="J37" s="53">
        <v>5.1000000000000004E-3</v>
      </c>
      <c r="K37" s="54">
        <v>247608</v>
      </c>
      <c r="L37" s="54">
        <v>308904</v>
      </c>
      <c r="M37" s="53">
        <v>0.80159999999999998</v>
      </c>
      <c r="N37" s="40">
        <v>9671.8700000000008</v>
      </c>
      <c r="O37" s="31">
        <v>3947.08</v>
      </c>
      <c r="P37" s="3">
        <v>1</v>
      </c>
    </row>
    <row r="38" spans="1:16" x14ac:dyDescent="0.2">
      <c r="A38" s="44">
        <v>37</v>
      </c>
      <c r="B38" s="45">
        <v>152</v>
      </c>
      <c r="C38" s="52" t="s">
        <v>175</v>
      </c>
      <c r="D38" s="47">
        <v>334.39</v>
      </c>
      <c r="E38" s="48">
        <v>19461820</v>
      </c>
      <c r="F38" s="130">
        <v>1475200.1565</v>
      </c>
      <c r="G38" s="49">
        <v>0.8972</v>
      </c>
      <c r="H38" s="48">
        <v>227560</v>
      </c>
      <c r="I38" s="48">
        <v>19582214</v>
      </c>
      <c r="J38" s="53">
        <v>1.1599999999999999E-2</v>
      </c>
      <c r="K38" s="54">
        <v>19555882</v>
      </c>
      <c r="L38" s="54">
        <v>21405331</v>
      </c>
      <c r="M38" s="53">
        <v>0.91359999999999997</v>
      </c>
      <c r="N38" s="40">
        <v>5256.88</v>
      </c>
      <c r="O38" s="31">
        <v>3947.08</v>
      </c>
      <c r="P38" s="3">
        <v>1</v>
      </c>
    </row>
    <row r="39" spans="1:16" x14ac:dyDescent="0.2">
      <c r="A39" s="44">
        <v>38</v>
      </c>
      <c r="B39" s="45">
        <v>81</v>
      </c>
      <c r="C39" s="52" t="s">
        <v>109</v>
      </c>
      <c r="D39" s="47">
        <v>516.53</v>
      </c>
      <c r="E39" s="48">
        <v>7861857</v>
      </c>
      <c r="F39" s="130">
        <v>1448294.2509000001</v>
      </c>
      <c r="G39" s="49">
        <v>0.89439999999999997</v>
      </c>
      <c r="H39" s="48">
        <v>258526</v>
      </c>
      <c r="I39" s="48">
        <v>7930584</v>
      </c>
      <c r="J39" s="53">
        <v>3.2599999999999997E-2</v>
      </c>
      <c r="K39" s="54">
        <v>7891315</v>
      </c>
      <c r="L39" s="54">
        <v>10211042</v>
      </c>
      <c r="M39" s="53">
        <v>0.77280000000000004</v>
      </c>
      <c r="N39" s="40">
        <v>5769.66</v>
      </c>
      <c r="O39" s="31">
        <v>3947.08</v>
      </c>
      <c r="P39" s="3">
        <v>1</v>
      </c>
    </row>
    <row r="40" spans="1:16" x14ac:dyDescent="0.2">
      <c r="A40" s="44">
        <v>39</v>
      </c>
      <c r="B40" s="45">
        <v>31</v>
      </c>
      <c r="C40" s="52" t="s">
        <v>61</v>
      </c>
      <c r="D40" s="47">
        <v>1610.51</v>
      </c>
      <c r="E40" s="48">
        <v>795528</v>
      </c>
      <c r="F40" s="130">
        <v>1436454.1824</v>
      </c>
      <c r="G40" s="49">
        <v>0.89170000000000005</v>
      </c>
      <c r="H40" s="48">
        <v>103692</v>
      </c>
      <c r="I40" s="48">
        <v>810251</v>
      </c>
      <c r="J40" s="53">
        <v>0.128</v>
      </c>
      <c r="K40" s="54">
        <v>796043</v>
      </c>
      <c r="L40" s="54">
        <v>909359</v>
      </c>
      <c r="M40" s="53">
        <v>0.87539999999999996</v>
      </c>
      <c r="N40" s="40">
        <v>8420.61</v>
      </c>
      <c r="O40" s="31">
        <v>3947.08</v>
      </c>
      <c r="P40" s="3">
        <v>1</v>
      </c>
    </row>
    <row r="41" spans="1:16" x14ac:dyDescent="0.2">
      <c r="A41" s="44">
        <v>40</v>
      </c>
      <c r="B41" s="45">
        <v>154</v>
      </c>
      <c r="C41" s="52" t="s">
        <v>177</v>
      </c>
      <c r="D41" s="47">
        <v>2037.48</v>
      </c>
      <c r="E41" s="48">
        <v>483062</v>
      </c>
      <c r="F41" s="130">
        <v>1416106.4469000001</v>
      </c>
      <c r="G41" s="49">
        <v>0.88890000000000002</v>
      </c>
      <c r="H41" s="48">
        <v>54426</v>
      </c>
      <c r="I41" s="48">
        <v>477334</v>
      </c>
      <c r="J41" s="53">
        <v>0.114</v>
      </c>
      <c r="K41" s="54">
        <v>445545</v>
      </c>
      <c r="L41" s="54">
        <v>607879</v>
      </c>
      <c r="M41" s="53">
        <v>0.73299999999999998</v>
      </c>
      <c r="N41" s="40">
        <v>13199.58</v>
      </c>
      <c r="O41" s="31">
        <v>3947.08</v>
      </c>
      <c r="P41" s="3">
        <v>1</v>
      </c>
    </row>
    <row r="42" spans="1:16" x14ac:dyDescent="0.2">
      <c r="A42" s="44">
        <v>41</v>
      </c>
      <c r="B42" s="45">
        <v>153</v>
      </c>
      <c r="C42" s="52" t="s">
        <v>176</v>
      </c>
      <c r="D42" s="47">
        <v>631.96</v>
      </c>
      <c r="E42" s="48">
        <v>4615833</v>
      </c>
      <c r="F42" s="130">
        <v>1357739.9685</v>
      </c>
      <c r="G42" s="49">
        <v>0.8861</v>
      </c>
      <c r="H42" s="48">
        <v>469365</v>
      </c>
      <c r="I42" s="48">
        <v>4701679</v>
      </c>
      <c r="J42" s="53">
        <v>9.98E-2</v>
      </c>
      <c r="K42" s="54">
        <v>4574757</v>
      </c>
      <c r="L42" s="54">
        <v>5247570</v>
      </c>
      <c r="M42" s="53">
        <v>0.87180000000000002</v>
      </c>
      <c r="N42" s="40">
        <v>8012.14</v>
      </c>
      <c r="O42" s="31">
        <v>3947.08</v>
      </c>
      <c r="P42" s="3">
        <v>1</v>
      </c>
    </row>
    <row r="43" spans="1:16" x14ac:dyDescent="0.2">
      <c r="A43" s="44">
        <v>42</v>
      </c>
      <c r="B43" s="45">
        <v>176</v>
      </c>
      <c r="C43" s="52" t="s">
        <v>195</v>
      </c>
      <c r="D43" s="47">
        <v>1354.55</v>
      </c>
      <c r="E43" s="48">
        <v>940430</v>
      </c>
      <c r="F43" s="130">
        <v>1313587.8213</v>
      </c>
      <c r="G43" s="49">
        <v>0.88329999999999997</v>
      </c>
      <c r="H43" s="48">
        <v>16289</v>
      </c>
      <c r="I43" s="48">
        <v>952293</v>
      </c>
      <c r="J43" s="53">
        <v>1.7100000000000001E-2</v>
      </c>
      <c r="K43" s="54">
        <v>940888</v>
      </c>
      <c r="L43" s="54">
        <v>1820899</v>
      </c>
      <c r="M43" s="53">
        <v>0.51670000000000005</v>
      </c>
      <c r="N43" s="40">
        <v>9110.34</v>
      </c>
      <c r="O43" s="31">
        <v>3947.08</v>
      </c>
      <c r="P43" s="3">
        <v>1</v>
      </c>
    </row>
    <row r="44" spans="1:16" x14ac:dyDescent="0.2">
      <c r="A44" s="44">
        <v>43</v>
      </c>
      <c r="B44" s="45">
        <v>120</v>
      </c>
      <c r="C44" s="52" t="s">
        <v>145</v>
      </c>
      <c r="D44" s="47">
        <v>7378.35</v>
      </c>
      <c r="E44" s="48">
        <v>31360</v>
      </c>
      <c r="F44" s="130">
        <v>1306615.1509</v>
      </c>
      <c r="G44" s="49">
        <v>0.88060000000000005</v>
      </c>
      <c r="H44" s="48">
        <v>1203</v>
      </c>
      <c r="I44" s="48">
        <v>31778</v>
      </c>
      <c r="J44" s="53">
        <v>3.7900000000000003E-2</v>
      </c>
      <c r="K44" s="54">
        <v>31434</v>
      </c>
      <c r="L44" s="54">
        <v>47149</v>
      </c>
      <c r="M44" s="53">
        <v>0.66669999999999996</v>
      </c>
      <c r="N44" s="40">
        <v>14485.66</v>
      </c>
      <c r="O44" s="31">
        <v>3947.08</v>
      </c>
      <c r="P44" s="3">
        <v>1</v>
      </c>
    </row>
    <row r="45" spans="1:16" x14ac:dyDescent="0.2">
      <c r="A45" s="44">
        <v>44</v>
      </c>
      <c r="B45" s="45">
        <v>197</v>
      </c>
      <c r="C45" s="52" t="s">
        <v>218</v>
      </c>
      <c r="D45" s="47">
        <v>3188.13</v>
      </c>
      <c r="E45" s="48">
        <v>159031</v>
      </c>
      <c r="F45" s="130">
        <v>1271386.5497999999</v>
      </c>
      <c r="G45" s="49">
        <v>0.87780000000000002</v>
      </c>
      <c r="H45" s="48">
        <v>23262</v>
      </c>
      <c r="I45" s="48">
        <v>124040</v>
      </c>
      <c r="J45" s="53">
        <v>0.1875</v>
      </c>
      <c r="K45" s="54">
        <v>106514</v>
      </c>
      <c r="L45" s="54">
        <v>264355</v>
      </c>
      <c r="M45" s="53">
        <v>0.40289999999999998</v>
      </c>
      <c r="N45" s="40">
        <v>23464.78</v>
      </c>
      <c r="O45" s="31">
        <v>3947.08</v>
      </c>
      <c r="P45" s="3">
        <v>1</v>
      </c>
    </row>
    <row r="46" spans="1:16" x14ac:dyDescent="0.2">
      <c r="A46" s="44">
        <v>45</v>
      </c>
      <c r="B46" s="45">
        <v>189</v>
      </c>
      <c r="C46" s="52" t="s">
        <v>210</v>
      </c>
      <c r="D46" s="47">
        <v>705.33</v>
      </c>
      <c r="E46" s="48">
        <v>3091059</v>
      </c>
      <c r="F46" s="130">
        <v>1240067.5455</v>
      </c>
      <c r="G46" s="49">
        <v>0.875</v>
      </c>
      <c r="H46" s="48">
        <v>163150</v>
      </c>
      <c r="I46" s="48">
        <v>3139375</v>
      </c>
      <c r="J46" s="53">
        <v>5.1999999999999998E-2</v>
      </c>
      <c r="K46" s="54">
        <v>3116252</v>
      </c>
      <c r="L46" s="54">
        <v>3898402</v>
      </c>
      <c r="M46" s="53">
        <v>0.7994</v>
      </c>
      <c r="N46" s="40">
        <v>7573.24</v>
      </c>
      <c r="O46" s="31">
        <v>3947.08</v>
      </c>
      <c r="P46" s="3">
        <v>1</v>
      </c>
    </row>
    <row r="47" spans="1:16" x14ac:dyDescent="0.2">
      <c r="A47" s="44">
        <v>46</v>
      </c>
      <c r="B47" s="45">
        <v>109</v>
      </c>
      <c r="C47" s="52" t="s">
        <v>135</v>
      </c>
      <c r="D47" s="47">
        <v>881.48</v>
      </c>
      <c r="E47" s="48">
        <v>1608775</v>
      </c>
      <c r="F47" s="130">
        <v>1118046.2135000001</v>
      </c>
      <c r="G47" s="49">
        <v>0.86939999999999995</v>
      </c>
      <c r="H47" s="48">
        <v>231886</v>
      </c>
      <c r="I47" s="48">
        <v>1667324</v>
      </c>
      <c r="J47" s="53">
        <v>0.1391</v>
      </c>
      <c r="K47" s="54">
        <v>1554396</v>
      </c>
      <c r="L47" s="54">
        <v>1832007</v>
      </c>
      <c r="M47" s="53">
        <v>0.84850000000000003</v>
      </c>
      <c r="N47" s="40">
        <v>10622.6</v>
      </c>
      <c r="O47" s="31">
        <v>3947.08</v>
      </c>
      <c r="P47" s="3">
        <v>1</v>
      </c>
    </row>
    <row r="48" spans="1:16" ht="25.5" x14ac:dyDescent="0.2">
      <c r="A48" s="44">
        <v>47</v>
      </c>
      <c r="B48" s="45">
        <v>33</v>
      </c>
      <c r="C48" s="52" t="s">
        <v>63</v>
      </c>
      <c r="D48" s="47">
        <v>4525.01</v>
      </c>
      <c r="E48" s="48">
        <v>56847</v>
      </c>
      <c r="F48" s="130">
        <v>1078878.0427000001</v>
      </c>
      <c r="G48" s="49">
        <v>0.86670000000000003</v>
      </c>
      <c r="H48" s="48">
        <v>14555</v>
      </c>
      <c r="I48" s="48">
        <v>60389</v>
      </c>
      <c r="J48" s="53">
        <v>0.24099999999999999</v>
      </c>
      <c r="K48" s="54">
        <v>55870</v>
      </c>
      <c r="L48" s="54">
        <v>77586</v>
      </c>
      <c r="M48" s="53">
        <v>0.72009999999999996</v>
      </c>
      <c r="N48" s="40">
        <v>14677.06</v>
      </c>
      <c r="O48" s="31">
        <v>3947.08</v>
      </c>
      <c r="P48" s="3">
        <v>1</v>
      </c>
    </row>
    <row r="49" spans="1:16" x14ac:dyDescent="0.2">
      <c r="A49" s="44">
        <v>48</v>
      </c>
      <c r="B49" s="45">
        <v>164</v>
      </c>
      <c r="C49" s="52" t="s">
        <v>186</v>
      </c>
      <c r="D49" s="47">
        <v>618.64</v>
      </c>
      <c r="E49" s="48">
        <v>2847796</v>
      </c>
      <c r="F49" s="130">
        <v>1043975.4841</v>
      </c>
      <c r="G49" s="49">
        <v>0.8639</v>
      </c>
      <c r="H49" s="48">
        <v>148363</v>
      </c>
      <c r="I49" s="48">
        <v>2898588</v>
      </c>
      <c r="J49" s="53">
        <v>5.1200000000000002E-2</v>
      </c>
      <c r="K49" s="54">
        <v>2873870</v>
      </c>
      <c r="L49" s="54">
        <v>3648929</v>
      </c>
      <c r="M49" s="53">
        <v>0.78759999999999997</v>
      </c>
      <c r="N49" s="40">
        <v>8264.2000000000007</v>
      </c>
      <c r="O49" s="31">
        <v>3947.08</v>
      </c>
      <c r="P49" s="3">
        <v>1</v>
      </c>
    </row>
    <row r="50" spans="1:16" x14ac:dyDescent="0.2">
      <c r="A50" s="44">
        <v>49</v>
      </c>
      <c r="B50" s="45">
        <v>277</v>
      </c>
      <c r="C50" s="52" t="s">
        <v>292</v>
      </c>
      <c r="D50" s="47">
        <v>850.75</v>
      </c>
      <c r="E50" s="48">
        <v>1463161</v>
      </c>
      <c r="F50" s="130">
        <v>1029076.9216999999</v>
      </c>
      <c r="G50" s="49">
        <v>0.86109999999999998</v>
      </c>
      <c r="H50" s="48">
        <v>143957</v>
      </c>
      <c r="I50" s="48">
        <v>1389887</v>
      </c>
      <c r="J50" s="53">
        <v>0.1036</v>
      </c>
      <c r="K50" s="54">
        <v>1280585</v>
      </c>
      <c r="L50" s="54">
        <v>4681528</v>
      </c>
      <c r="M50" s="53">
        <v>0.27350000000000002</v>
      </c>
      <c r="N50" s="40">
        <v>9161.9699999999993</v>
      </c>
      <c r="O50" s="31">
        <v>3947.08</v>
      </c>
      <c r="P50" s="3">
        <v>1</v>
      </c>
    </row>
    <row r="51" spans="1:16" x14ac:dyDescent="0.2">
      <c r="A51" s="44">
        <v>50</v>
      </c>
      <c r="B51" s="45">
        <v>213</v>
      </c>
      <c r="C51" s="52" t="s">
        <v>233</v>
      </c>
      <c r="D51" s="47">
        <v>2387.35</v>
      </c>
      <c r="E51" s="48">
        <v>174916</v>
      </c>
      <c r="F51" s="130">
        <v>998457.75749999995</v>
      </c>
      <c r="G51" s="49">
        <v>0.85829999999999995</v>
      </c>
      <c r="H51" s="48">
        <v>85992</v>
      </c>
      <c r="I51" s="48">
        <v>179616</v>
      </c>
      <c r="J51" s="53">
        <v>0.4788</v>
      </c>
      <c r="K51" s="54">
        <v>102192</v>
      </c>
      <c r="L51" s="54">
        <v>237978</v>
      </c>
      <c r="M51" s="53">
        <v>0.4294</v>
      </c>
      <c r="N51" s="40">
        <v>15292.3</v>
      </c>
      <c r="O51" s="31">
        <v>3947.08</v>
      </c>
      <c r="P51" s="3">
        <v>1</v>
      </c>
    </row>
    <row r="52" spans="1:16" x14ac:dyDescent="0.2">
      <c r="A52" s="44">
        <v>51</v>
      </c>
      <c r="B52" s="45">
        <v>85</v>
      </c>
      <c r="C52" s="52" t="s">
        <v>111</v>
      </c>
      <c r="D52" s="47">
        <v>483.48</v>
      </c>
      <c r="E52" s="48">
        <v>4251935</v>
      </c>
      <c r="F52" s="130">
        <v>996954.32689999999</v>
      </c>
      <c r="G52" s="49">
        <v>0.85560000000000003</v>
      </c>
      <c r="H52" s="48">
        <v>38027</v>
      </c>
      <c r="I52" s="48">
        <v>4305770</v>
      </c>
      <c r="J52" s="53">
        <v>8.8000000000000005E-3</v>
      </c>
      <c r="K52" s="54">
        <v>4296915</v>
      </c>
      <c r="L52" s="54">
        <v>5635382</v>
      </c>
      <c r="M52" s="53">
        <v>0.76249999999999996</v>
      </c>
      <c r="N52" s="40">
        <v>7032.05</v>
      </c>
      <c r="O52" s="31">
        <v>3947.08</v>
      </c>
      <c r="P52" s="3">
        <v>1</v>
      </c>
    </row>
    <row r="53" spans="1:16" x14ac:dyDescent="0.2">
      <c r="A53" s="44">
        <v>52</v>
      </c>
      <c r="B53" s="45">
        <v>337</v>
      </c>
      <c r="C53" s="52" t="s">
        <v>351</v>
      </c>
      <c r="D53" s="47">
        <v>3809.92</v>
      </c>
      <c r="E53" s="48">
        <v>65502</v>
      </c>
      <c r="F53" s="130">
        <v>975086.49609999999</v>
      </c>
      <c r="G53" s="49">
        <v>0.8528</v>
      </c>
      <c r="H53" s="48">
        <v>7343</v>
      </c>
      <c r="I53" s="48">
        <v>67302</v>
      </c>
      <c r="J53" s="53">
        <v>0.1091</v>
      </c>
      <c r="K53" s="54">
        <v>62289</v>
      </c>
      <c r="L53" s="54">
        <v>91161</v>
      </c>
      <c r="M53" s="53">
        <v>0.68330000000000002</v>
      </c>
      <c r="N53" s="40">
        <v>15751.27</v>
      </c>
      <c r="O53" s="31">
        <v>3947.08</v>
      </c>
      <c r="P53" s="3">
        <v>1</v>
      </c>
    </row>
    <row r="54" spans="1:16" x14ac:dyDescent="0.2">
      <c r="A54" s="44">
        <v>53</v>
      </c>
      <c r="B54" s="45">
        <v>27</v>
      </c>
      <c r="C54" s="52" t="s">
        <v>57</v>
      </c>
      <c r="D54" s="47">
        <v>1610.22</v>
      </c>
      <c r="E54" s="48">
        <v>360042</v>
      </c>
      <c r="F54" s="130">
        <v>966186.60309999995</v>
      </c>
      <c r="G54" s="49">
        <v>0.85</v>
      </c>
      <c r="H54" s="48">
        <v>72496</v>
      </c>
      <c r="I54" s="48">
        <v>373088</v>
      </c>
      <c r="J54" s="53">
        <v>0.1943</v>
      </c>
      <c r="K54" s="54">
        <v>357544</v>
      </c>
      <c r="L54" s="54">
        <v>417211</v>
      </c>
      <c r="M54" s="53">
        <v>0.85699999999999998</v>
      </c>
      <c r="N54" s="40">
        <v>10466.780000000001</v>
      </c>
      <c r="O54" s="31">
        <v>3947.08</v>
      </c>
      <c r="P54" s="3">
        <v>1</v>
      </c>
    </row>
    <row r="55" spans="1:16" x14ac:dyDescent="0.2">
      <c r="A55" s="44">
        <v>54</v>
      </c>
      <c r="B55" s="45">
        <v>271</v>
      </c>
      <c r="C55" s="52" t="s">
        <v>286</v>
      </c>
      <c r="D55" s="47">
        <v>947.39</v>
      </c>
      <c r="E55" s="48">
        <v>996918</v>
      </c>
      <c r="F55" s="130">
        <v>945927.8959</v>
      </c>
      <c r="G55" s="49">
        <v>0.84719999999999995</v>
      </c>
      <c r="H55" s="48">
        <v>41005</v>
      </c>
      <c r="I55" s="48">
        <v>982825</v>
      </c>
      <c r="J55" s="53">
        <v>4.1700000000000001E-2</v>
      </c>
      <c r="K55" s="54">
        <v>948721</v>
      </c>
      <c r="L55" s="54">
        <v>1271404</v>
      </c>
      <c r="M55" s="53">
        <v>0.74619999999999997</v>
      </c>
      <c r="N55" s="40">
        <v>10977.68</v>
      </c>
      <c r="O55" s="31">
        <v>3947.08</v>
      </c>
      <c r="P55" s="3">
        <v>1</v>
      </c>
    </row>
    <row r="56" spans="1:16" x14ac:dyDescent="0.2">
      <c r="A56" s="44">
        <v>55</v>
      </c>
      <c r="B56" s="45">
        <v>32</v>
      </c>
      <c r="C56" s="52" t="s">
        <v>62</v>
      </c>
      <c r="D56" s="47">
        <v>1014.79</v>
      </c>
      <c r="E56" s="48">
        <v>835475</v>
      </c>
      <c r="F56" s="130">
        <v>927560.02060000005</v>
      </c>
      <c r="G56" s="49">
        <v>0.84440000000000004</v>
      </c>
      <c r="H56" s="48">
        <v>95893</v>
      </c>
      <c r="I56" s="48">
        <v>858475</v>
      </c>
      <c r="J56" s="53">
        <v>0.11169999999999999</v>
      </c>
      <c r="K56" s="54">
        <v>839450</v>
      </c>
      <c r="L56" s="54">
        <v>988686</v>
      </c>
      <c r="M56" s="53">
        <v>0.84909999999999997</v>
      </c>
      <c r="N56" s="40">
        <v>8859.64</v>
      </c>
      <c r="O56" s="31">
        <v>3947.08</v>
      </c>
      <c r="P56" s="3">
        <v>1</v>
      </c>
    </row>
    <row r="57" spans="1:16" x14ac:dyDescent="0.2">
      <c r="A57" s="44">
        <v>56</v>
      </c>
      <c r="B57" s="45">
        <v>235</v>
      </c>
      <c r="C57" s="52" t="s">
        <v>251</v>
      </c>
      <c r="D57" s="47">
        <v>762.19</v>
      </c>
      <c r="E57" s="48">
        <v>1341246</v>
      </c>
      <c r="F57" s="130">
        <v>882712.35389999999</v>
      </c>
      <c r="G57" s="49">
        <v>0.8417</v>
      </c>
      <c r="H57" s="48">
        <v>19759</v>
      </c>
      <c r="I57" s="48">
        <v>1352366</v>
      </c>
      <c r="J57" s="53">
        <v>1.46E-2</v>
      </c>
      <c r="K57" s="54">
        <v>1350279</v>
      </c>
      <c r="L57" s="54">
        <v>1837769</v>
      </c>
      <c r="M57" s="53">
        <v>0.73470000000000002</v>
      </c>
      <c r="N57" s="40">
        <v>5169.53</v>
      </c>
      <c r="O57" s="31">
        <v>3947.08</v>
      </c>
      <c r="P57" s="3">
        <v>1</v>
      </c>
    </row>
    <row r="58" spans="1:16" x14ac:dyDescent="0.2">
      <c r="A58" s="44">
        <v>57</v>
      </c>
      <c r="B58" s="45">
        <v>231</v>
      </c>
      <c r="C58" s="52" t="s">
        <v>247</v>
      </c>
      <c r="D58" s="47">
        <v>1047.43</v>
      </c>
      <c r="E58" s="48">
        <v>700483</v>
      </c>
      <c r="F58" s="130">
        <v>876642.42940000002</v>
      </c>
      <c r="G58" s="49">
        <v>0.83889999999999998</v>
      </c>
      <c r="H58" s="48">
        <v>191300</v>
      </c>
      <c r="I58" s="48">
        <v>705161</v>
      </c>
      <c r="J58" s="53">
        <v>0.27129999999999999</v>
      </c>
      <c r="K58" s="54">
        <v>566149</v>
      </c>
      <c r="L58" s="54">
        <v>2968323</v>
      </c>
      <c r="M58" s="53">
        <v>0.19070000000000001</v>
      </c>
      <c r="N58" s="40">
        <v>7903.58</v>
      </c>
      <c r="O58" s="31">
        <v>3947.08</v>
      </c>
      <c r="P58" s="3">
        <v>1</v>
      </c>
    </row>
    <row r="59" spans="1:16" x14ac:dyDescent="0.2">
      <c r="A59" s="44">
        <v>58</v>
      </c>
      <c r="B59" s="45">
        <v>52</v>
      </c>
      <c r="C59" s="52" t="s">
        <v>81</v>
      </c>
      <c r="D59" s="47">
        <v>1639.18</v>
      </c>
      <c r="E59" s="48">
        <v>268221</v>
      </c>
      <c r="F59" s="130">
        <v>848932.84550000005</v>
      </c>
      <c r="G59" s="49">
        <v>0.83609999999999995</v>
      </c>
      <c r="H59" s="48">
        <v>1410</v>
      </c>
      <c r="I59" s="48">
        <v>259049</v>
      </c>
      <c r="J59" s="53">
        <v>5.4000000000000003E-3</v>
      </c>
      <c r="K59" s="54">
        <v>258239</v>
      </c>
      <c r="L59" s="54">
        <v>505330</v>
      </c>
      <c r="M59" s="53">
        <v>0.51100000000000001</v>
      </c>
      <c r="N59" s="40">
        <v>9676.9</v>
      </c>
      <c r="O59" s="31">
        <v>3947.08</v>
      </c>
      <c r="P59" s="3">
        <v>1</v>
      </c>
    </row>
    <row r="60" spans="1:16" x14ac:dyDescent="0.2">
      <c r="A60" s="44">
        <v>59</v>
      </c>
      <c r="B60" s="45">
        <v>28</v>
      </c>
      <c r="C60" s="52" t="s">
        <v>58</v>
      </c>
      <c r="D60" s="47">
        <v>3737.63</v>
      </c>
      <c r="E60" s="48">
        <v>50628</v>
      </c>
      <c r="F60" s="130">
        <v>840987.87349999999</v>
      </c>
      <c r="G60" s="49">
        <v>0.83330000000000004</v>
      </c>
      <c r="H60" s="48">
        <v>9312</v>
      </c>
      <c r="I60" s="48">
        <v>52686</v>
      </c>
      <c r="J60" s="53">
        <v>0.1767</v>
      </c>
      <c r="K60" s="54">
        <v>49382</v>
      </c>
      <c r="L60" s="54">
        <v>72038</v>
      </c>
      <c r="M60" s="53">
        <v>0.6855</v>
      </c>
      <c r="N60" s="40">
        <v>14673.01</v>
      </c>
      <c r="O60" s="31">
        <v>3947.08</v>
      </c>
      <c r="P60" s="3">
        <v>1</v>
      </c>
    </row>
    <row r="61" spans="1:16" x14ac:dyDescent="0.2">
      <c r="A61" s="44">
        <v>60</v>
      </c>
      <c r="B61" s="45">
        <v>220</v>
      </c>
      <c r="C61" s="52" t="s">
        <v>239</v>
      </c>
      <c r="D61" s="47">
        <v>1609.44</v>
      </c>
      <c r="E61" s="48">
        <v>269720</v>
      </c>
      <c r="F61" s="130">
        <v>835857.09470000002</v>
      </c>
      <c r="G61" s="49">
        <v>0.8306</v>
      </c>
      <c r="H61" s="48">
        <v>35352</v>
      </c>
      <c r="I61" s="48">
        <v>277530</v>
      </c>
      <c r="J61" s="53">
        <v>0.12740000000000001</v>
      </c>
      <c r="K61" s="54">
        <v>266590</v>
      </c>
      <c r="L61" s="54">
        <v>317558</v>
      </c>
      <c r="M61" s="53">
        <v>0.83950000000000002</v>
      </c>
      <c r="N61" s="40">
        <v>11170.16</v>
      </c>
      <c r="O61" s="31">
        <v>3947.08</v>
      </c>
      <c r="P61" s="3">
        <v>1</v>
      </c>
    </row>
    <row r="62" spans="1:16" x14ac:dyDescent="0.2">
      <c r="A62" s="44">
        <v>61</v>
      </c>
      <c r="B62" s="45">
        <v>368</v>
      </c>
      <c r="C62" s="52" t="s">
        <v>392</v>
      </c>
      <c r="D62" s="47">
        <v>1689.7</v>
      </c>
      <c r="E62" s="48">
        <v>239671</v>
      </c>
      <c r="F62" s="130">
        <v>827213.82200000004</v>
      </c>
      <c r="G62" s="49">
        <v>0.82779999999999998</v>
      </c>
      <c r="H62" s="48">
        <v>81581</v>
      </c>
      <c r="I62" s="48">
        <v>241245</v>
      </c>
      <c r="J62" s="53">
        <v>0.3382</v>
      </c>
      <c r="K62" s="54">
        <v>166256</v>
      </c>
      <c r="L62" s="54">
        <v>507516</v>
      </c>
      <c r="M62" s="53">
        <v>0.3276</v>
      </c>
      <c r="N62" s="40">
        <v>12627.91</v>
      </c>
      <c r="O62" s="31">
        <v>3947.08</v>
      </c>
      <c r="P62" s="3">
        <v>1</v>
      </c>
    </row>
    <row r="63" spans="1:16" x14ac:dyDescent="0.2">
      <c r="A63" s="44">
        <v>62</v>
      </c>
      <c r="B63" s="45">
        <v>278</v>
      </c>
      <c r="C63" s="52" t="s">
        <v>293</v>
      </c>
      <c r="D63" s="47">
        <v>1258.23</v>
      </c>
      <c r="E63" s="48">
        <v>393449</v>
      </c>
      <c r="F63" s="130">
        <v>789230.10149999999</v>
      </c>
      <c r="G63" s="49">
        <v>0.82220000000000004</v>
      </c>
      <c r="H63" s="48">
        <v>7885</v>
      </c>
      <c r="I63" s="48">
        <v>401811</v>
      </c>
      <c r="J63" s="53">
        <v>1.9599999999999999E-2</v>
      </c>
      <c r="K63" s="54">
        <v>397673</v>
      </c>
      <c r="L63" s="54">
        <v>595300</v>
      </c>
      <c r="M63" s="53">
        <v>0.66800000000000004</v>
      </c>
      <c r="N63" s="40">
        <v>10813.94</v>
      </c>
      <c r="O63" s="31">
        <v>3947.08</v>
      </c>
      <c r="P63" s="3">
        <v>1</v>
      </c>
    </row>
    <row r="64" spans="1:16" x14ac:dyDescent="0.2">
      <c r="A64" s="44">
        <v>63</v>
      </c>
      <c r="B64" s="45">
        <v>196</v>
      </c>
      <c r="C64" s="52" t="s">
        <v>217</v>
      </c>
      <c r="D64" s="47">
        <v>2205.85</v>
      </c>
      <c r="E64" s="48">
        <v>101339</v>
      </c>
      <c r="F64" s="130">
        <v>702204.46860000002</v>
      </c>
      <c r="G64" s="49">
        <v>0.81669999999999998</v>
      </c>
      <c r="H64" s="48">
        <v>14130</v>
      </c>
      <c r="I64" s="48">
        <v>103065</v>
      </c>
      <c r="J64" s="53">
        <v>0.1371</v>
      </c>
      <c r="K64" s="54">
        <v>96604</v>
      </c>
      <c r="L64" s="54">
        <v>128013</v>
      </c>
      <c r="M64" s="53">
        <v>0.75460000000000005</v>
      </c>
      <c r="N64" s="40">
        <v>12464.55</v>
      </c>
      <c r="O64" s="31">
        <v>3947.08</v>
      </c>
      <c r="P64" s="3">
        <v>1</v>
      </c>
    </row>
    <row r="65" spans="1:16" ht="25.5" x14ac:dyDescent="0.2">
      <c r="A65" s="44">
        <v>64</v>
      </c>
      <c r="B65" s="45">
        <v>318</v>
      </c>
      <c r="C65" s="52" t="s">
        <v>333</v>
      </c>
      <c r="D65" s="47">
        <v>8406.7000000000007</v>
      </c>
      <c r="E65" s="48">
        <v>6797</v>
      </c>
      <c r="F65" s="130">
        <v>693060.83100000001</v>
      </c>
      <c r="G65" s="49">
        <v>0.81389999999999996</v>
      </c>
      <c r="H65" s="48">
        <v>3093</v>
      </c>
      <c r="I65" s="48">
        <v>7737</v>
      </c>
      <c r="J65" s="53">
        <v>0.39979999999999999</v>
      </c>
      <c r="K65" s="54">
        <v>5845</v>
      </c>
      <c r="L65" s="54">
        <v>9259</v>
      </c>
      <c r="M65" s="53">
        <v>0.63129999999999997</v>
      </c>
      <c r="N65" s="40">
        <v>20756.650000000001</v>
      </c>
      <c r="O65" s="31">
        <v>3947.08</v>
      </c>
      <c r="P65" s="3">
        <v>1</v>
      </c>
    </row>
    <row r="66" spans="1:16" x14ac:dyDescent="0.2">
      <c r="A66" s="44">
        <v>65</v>
      </c>
      <c r="B66" s="45">
        <v>92</v>
      </c>
      <c r="C66" s="52" t="s">
        <v>118</v>
      </c>
      <c r="D66" s="47">
        <v>1847.66</v>
      </c>
      <c r="E66" s="48">
        <v>135507</v>
      </c>
      <c r="F66" s="130">
        <v>680147.46499999997</v>
      </c>
      <c r="G66" s="49">
        <v>0.81110000000000004</v>
      </c>
      <c r="H66" s="48">
        <v>2938</v>
      </c>
      <c r="I66" s="48">
        <v>135610</v>
      </c>
      <c r="J66" s="53">
        <v>2.1700000000000001E-2</v>
      </c>
      <c r="K66" s="54">
        <v>134842</v>
      </c>
      <c r="L66" s="54">
        <v>178866</v>
      </c>
      <c r="M66" s="53">
        <v>0.75390000000000001</v>
      </c>
      <c r="N66" s="40">
        <v>6474.26</v>
      </c>
      <c r="O66" s="31">
        <v>3947.08</v>
      </c>
      <c r="P66" s="3">
        <v>1</v>
      </c>
    </row>
    <row r="67" spans="1:16" x14ac:dyDescent="0.2">
      <c r="A67" s="44">
        <v>66</v>
      </c>
      <c r="B67" s="45">
        <v>51</v>
      </c>
      <c r="C67" s="52" t="s">
        <v>80</v>
      </c>
      <c r="D67" s="47">
        <v>2083.6</v>
      </c>
      <c r="E67" s="48">
        <v>105671</v>
      </c>
      <c r="F67" s="130">
        <v>677316.41570000001</v>
      </c>
      <c r="G67" s="49">
        <v>0.80830000000000002</v>
      </c>
      <c r="H67" s="48">
        <v>5289</v>
      </c>
      <c r="I67" s="48">
        <v>99926</v>
      </c>
      <c r="J67" s="53">
        <v>5.2900000000000003E-2</v>
      </c>
      <c r="K67" s="54">
        <v>95362</v>
      </c>
      <c r="L67" s="54">
        <v>176784</v>
      </c>
      <c r="M67" s="53">
        <v>0.53939999999999999</v>
      </c>
      <c r="N67" s="40">
        <v>16832.36</v>
      </c>
      <c r="O67" s="31">
        <v>3947.08</v>
      </c>
      <c r="P67" s="3">
        <v>1</v>
      </c>
    </row>
    <row r="68" spans="1:16" x14ac:dyDescent="0.2">
      <c r="A68" s="44">
        <v>67</v>
      </c>
      <c r="B68" s="45">
        <v>111</v>
      </c>
      <c r="C68" s="52" t="s">
        <v>137</v>
      </c>
      <c r="D68" s="47">
        <v>561.92999999999995</v>
      </c>
      <c r="E68" s="48">
        <v>1353856</v>
      </c>
      <c r="F68" s="130">
        <v>653830.65480000002</v>
      </c>
      <c r="G68" s="49">
        <v>0.80559999999999998</v>
      </c>
      <c r="H68" s="48">
        <v>95733</v>
      </c>
      <c r="I68" s="48">
        <v>1351912</v>
      </c>
      <c r="J68" s="53">
        <v>7.0800000000000002E-2</v>
      </c>
      <c r="K68" s="54">
        <v>1321512</v>
      </c>
      <c r="L68" s="54">
        <v>1667313</v>
      </c>
      <c r="M68" s="53">
        <v>0.79259999999999997</v>
      </c>
      <c r="N68" s="40">
        <v>6893.9</v>
      </c>
      <c r="O68" s="31">
        <v>3947.08</v>
      </c>
      <c r="P68" s="3">
        <v>1</v>
      </c>
    </row>
    <row r="69" spans="1:16" x14ac:dyDescent="0.2">
      <c r="A69" s="44">
        <v>68</v>
      </c>
      <c r="B69" s="45">
        <v>342</v>
      </c>
      <c r="C69" s="52" t="s">
        <v>356</v>
      </c>
      <c r="D69" s="47">
        <v>1314.28</v>
      </c>
      <c r="E69" s="48">
        <v>247048</v>
      </c>
      <c r="F69" s="130">
        <v>653249.81140000001</v>
      </c>
      <c r="G69" s="49">
        <v>0.80279999999999996</v>
      </c>
      <c r="H69" s="48">
        <v>140427</v>
      </c>
      <c r="I69" s="48">
        <v>265426</v>
      </c>
      <c r="J69" s="53">
        <v>0.52910000000000001</v>
      </c>
      <c r="K69" s="54">
        <v>168332</v>
      </c>
      <c r="L69" s="54">
        <v>268895</v>
      </c>
      <c r="M69" s="53">
        <v>0.626</v>
      </c>
      <c r="N69" s="40">
        <v>15426.45</v>
      </c>
      <c r="O69" s="31">
        <v>3947.08</v>
      </c>
      <c r="P69" s="3">
        <v>1</v>
      </c>
    </row>
    <row r="70" spans="1:16" x14ac:dyDescent="0.2">
      <c r="A70" s="44">
        <v>69</v>
      </c>
      <c r="B70" s="45">
        <v>24</v>
      </c>
      <c r="C70" s="52" t="s">
        <v>54</v>
      </c>
      <c r="D70" s="47">
        <v>2261.42</v>
      </c>
      <c r="E70" s="48">
        <v>83194</v>
      </c>
      <c r="F70" s="130">
        <v>652270.31079999998</v>
      </c>
      <c r="G70" s="49">
        <v>0.8</v>
      </c>
      <c r="H70" s="48">
        <v>23065</v>
      </c>
      <c r="I70" s="48">
        <v>87307</v>
      </c>
      <c r="J70" s="53">
        <v>0.26419999999999999</v>
      </c>
      <c r="K70" s="54">
        <v>80930</v>
      </c>
      <c r="L70" s="54">
        <v>103964</v>
      </c>
      <c r="M70" s="53">
        <v>0.77839999999999998</v>
      </c>
      <c r="N70" s="40">
        <v>14489.66</v>
      </c>
      <c r="O70" s="31">
        <v>3947.08</v>
      </c>
      <c r="P70" s="3">
        <v>1</v>
      </c>
    </row>
    <row r="71" spans="1:16" x14ac:dyDescent="0.2">
      <c r="A71" s="44">
        <v>70</v>
      </c>
      <c r="B71" s="45">
        <v>135</v>
      </c>
      <c r="C71" s="52" t="s">
        <v>158</v>
      </c>
      <c r="D71" s="47">
        <v>605.34</v>
      </c>
      <c r="E71" s="48">
        <v>1133714</v>
      </c>
      <c r="F71" s="130">
        <v>644541.39130000002</v>
      </c>
      <c r="G71" s="49">
        <v>0.79720000000000002</v>
      </c>
      <c r="H71" s="48">
        <v>18685</v>
      </c>
      <c r="I71" s="48">
        <v>1143167</v>
      </c>
      <c r="J71" s="53">
        <v>1.6299999999999999E-2</v>
      </c>
      <c r="K71" s="54">
        <v>1137224</v>
      </c>
      <c r="L71" s="54">
        <v>1831488</v>
      </c>
      <c r="M71" s="53">
        <v>0.62090000000000001</v>
      </c>
      <c r="N71" s="40">
        <v>6871.16</v>
      </c>
      <c r="O71" s="31">
        <v>3947.08</v>
      </c>
      <c r="P71" s="3">
        <v>1</v>
      </c>
    </row>
    <row r="72" spans="1:16" x14ac:dyDescent="0.2">
      <c r="A72" s="44">
        <v>71</v>
      </c>
      <c r="B72" s="45">
        <v>75</v>
      </c>
      <c r="C72" s="52" t="s">
        <v>104</v>
      </c>
      <c r="D72" s="47">
        <v>1133.78</v>
      </c>
      <c r="E72" s="48">
        <v>308385</v>
      </c>
      <c r="F72" s="130">
        <v>629618.50289999996</v>
      </c>
      <c r="G72" s="49">
        <v>0.7944</v>
      </c>
      <c r="H72" s="48">
        <v>52709</v>
      </c>
      <c r="I72" s="48">
        <v>310524</v>
      </c>
      <c r="J72" s="53">
        <v>0.16969999999999999</v>
      </c>
      <c r="K72" s="54">
        <v>272079</v>
      </c>
      <c r="L72" s="54">
        <v>366773</v>
      </c>
      <c r="M72" s="53">
        <v>0.74180000000000001</v>
      </c>
      <c r="N72" s="40">
        <v>14172.15</v>
      </c>
      <c r="O72" s="31">
        <v>3947.08</v>
      </c>
      <c r="P72" s="3">
        <v>1</v>
      </c>
    </row>
    <row r="73" spans="1:16" x14ac:dyDescent="0.2">
      <c r="A73" s="44">
        <v>72</v>
      </c>
      <c r="B73" s="45">
        <v>343</v>
      </c>
      <c r="C73" s="52" t="s">
        <v>357</v>
      </c>
      <c r="D73" s="47">
        <v>4352.45</v>
      </c>
      <c r="E73" s="48">
        <v>20634</v>
      </c>
      <c r="F73" s="130">
        <v>625211.65379999997</v>
      </c>
      <c r="G73" s="49">
        <v>0.79169999999999996</v>
      </c>
      <c r="H73" s="48">
        <v>2706</v>
      </c>
      <c r="I73" s="48">
        <v>21627</v>
      </c>
      <c r="J73" s="53">
        <v>0.12509999999999999</v>
      </c>
      <c r="K73" s="54">
        <v>19485</v>
      </c>
      <c r="L73" s="54">
        <v>35295</v>
      </c>
      <c r="M73" s="53">
        <v>0.55210000000000004</v>
      </c>
      <c r="N73" s="40">
        <v>13311.47</v>
      </c>
      <c r="O73" s="31">
        <v>3947.08</v>
      </c>
      <c r="P73" s="3">
        <v>1</v>
      </c>
    </row>
    <row r="74" spans="1:16" x14ac:dyDescent="0.2">
      <c r="A74" s="44">
        <v>73</v>
      </c>
      <c r="B74" s="45">
        <v>151</v>
      </c>
      <c r="C74" s="52" t="s">
        <v>174</v>
      </c>
      <c r="D74" s="47">
        <v>406.02</v>
      </c>
      <c r="E74" s="48">
        <v>2359876</v>
      </c>
      <c r="F74" s="130">
        <v>623729.36589999998</v>
      </c>
      <c r="G74" s="49">
        <v>0.78890000000000005</v>
      </c>
      <c r="H74" s="48">
        <v>61676</v>
      </c>
      <c r="I74" s="48">
        <v>2370471</v>
      </c>
      <c r="J74" s="53">
        <v>2.5999999999999999E-2</v>
      </c>
      <c r="K74" s="54">
        <v>2356962</v>
      </c>
      <c r="L74" s="54">
        <v>3237749</v>
      </c>
      <c r="M74" s="53">
        <v>0.72799999999999998</v>
      </c>
      <c r="N74" s="40">
        <v>8045.28</v>
      </c>
      <c r="O74" s="31">
        <v>3947.08</v>
      </c>
      <c r="P74" s="3">
        <v>1</v>
      </c>
    </row>
    <row r="75" spans="1:16" x14ac:dyDescent="0.2">
      <c r="A75" s="44">
        <v>74</v>
      </c>
      <c r="B75" s="45">
        <v>15</v>
      </c>
      <c r="C75" s="52" t="s">
        <v>45</v>
      </c>
      <c r="D75" s="47">
        <v>3030.95</v>
      </c>
      <c r="E75" s="48">
        <v>41541</v>
      </c>
      <c r="F75" s="130">
        <v>617757.22259999998</v>
      </c>
      <c r="G75" s="49">
        <v>0.78610000000000002</v>
      </c>
      <c r="H75" s="48">
        <v>9162</v>
      </c>
      <c r="I75" s="48">
        <v>40562</v>
      </c>
      <c r="J75" s="53">
        <v>0.22589999999999999</v>
      </c>
      <c r="K75" s="54">
        <v>32725</v>
      </c>
      <c r="L75" s="54">
        <v>69652</v>
      </c>
      <c r="M75" s="53">
        <v>0.4698</v>
      </c>
      <c r="N75" s="40">
        <v>21358.25</v>
      </c>
      <c r="O75" s="31">
        <v>3947.08</v>
      </c>
      <c r="P75" s="3">
        <v>1</v>
      </c>
    </row>
    <row r="76" spans="1:16" x14ac:dyDescent="0.2">
      <c r="A76" s="44">
        <v>75</v>
      </c>
      <c r="B76" s="45">
        <v>218</v>
      </c>
      <c r="C76" s="52" t="s">
        <v>387</v>
      </c>
      <c r="D76" s="47">
        <v>4412.63</v>
      </c>
      <c r="E76" s="48">
        <v>19409</v>
      </c>
      <c r="F76" s="130">
        <v>614757.3075</v>
      </c>
      <c r="G76" s="49">
        <v>0.78059999999999996</v>
      </c>
      <c r="H76" s="48">
        <v>8736</v>
      </c>
      <c r="I76" s="48">
        <v>18980</v>
      </c>
      <c r="J76" s="53">
        <v>0.46029999999999999</v>
      </c>
      <c r="K76" s="54">
        <v>10688</v>
      </c>
      <c r="L76" s="54">
        <v>26270</v>
      </c>
      <c r="M76" s="53">
        <v>0.40689999999999998</v>
      </c>
      <c r="N76" s="40">
        <v>26739.67</v>
      </c>
      <c r="O76" s="31">
        <v>3947.08</v>
      </c>
      <c r="P76" s="3">
        <v>1</v>
      </c>
    </row>
    <row r="77" spans="1:16" x14ac:dyDescent="0.2">
      <c r="A77" s="44">
        <v>76</v>
      </c>
      <c r="B77" s="45">
        <v>269</v>
      </c>
      <c r="C77" s="52" t="s">
        <v>284</v>
      </c>
      <c r="D77" s="47">
        <v>1538.36</v>
      </c>
      <c r="E77" s="48">
        <v>157907</v>
      </c>
      <c r="F77" s="130">
        <v>611304.7648</v>
      </c>
      <c r="G77" s="49">
        <v>0.77780000000000005</v>
      </c>
      <c r="H77" s="48">
        <v>28581</v>
      </c>
      <c r="I77" s="48">
        <v>158404</v>
      </c>
      <c r="J77" s="53">
        <v>0.1804</v>
      </c>
      <c r="K77" s="54">
        <v>137374</v>
      </c>
      <c r="L77" s="54">
        <v>259991</v>
      </c>
      <c r="M77" s="53">
        <v>0.52839999999999998</v>
      </c>
      <c r="N77" s="40">
        <v>12076.72</v>
      </c>
      <c r="O77" s="31">
        <v>3947.08</v>
      </c>
      <c r="P77" s="3">
        <v>1</v>
      </c>
    </row>
    <row r="78" spans="1:16" x14ac:dyDescent="0.2">
      <c r="A78" s="44">
        <v>77</v>
      </c>
      <c r="B78" s="45">
        <v>136</v>
      </c>
      <c r="C78" s="52" t="s">
        <v>159</v>
      </c>
      <c r="D78" s="47">
        <v>473.71</v>
      </c>
      <c r="E78" s="48">
        <v>1553471</v>
      </c>
      <c r="F78" s="130">
        <v>590421.62719999999</v>
      </c>
      <c r="G78" s="49">
        <v>0.77500000000000002</v>
      </c>
      <c r="H78" s="48">
        <v>9828</v>
      </c>
      <c r="I78" s="48">
        <v>1564686</v>
      </c>
      <c r="J78" s="53">
        <v>6.3E-3</v>
      </c>
      <c r="K78" s="54">
        <v>1560143</v>
      </c>
      <c r="L78" s="54">
        <v>3015220</v>
      </c>
      <c r="M78" s="53">
        <v>0.51739999999999997</v>
      </c>
      <c r="N78" s="40">
        <v>6998.95</v>
      </c>
      <c r="O78" s="31">
        <v>3947.08</v>
      </c>
      <c r="P78" s="3">
        <v>1</v>
      </c>
    </row>
    <row r="79" spans="1:16" x14ac:dyDescent="0.2">
      <c r="A79" s="44">
        <v>78</v>
      </c>
      <c r="B79" s="45">
        <v>327</v>
      </c>
      <c r="C79" s="52" t="s">
        <v>341</v>
      </c>
      <c r="D79" s="47">
        <v>2670.17</v>
      </c>
      <c r="E79" s="48">
        <v>48004</v>
      </c>
      <c r="F79" s="130">
        <v>585030.103</v>
      </c>
      <c r="G79" s="49">
        <v>0.7722</v>
      </c>
      <c r="H79" s="48">
        <v>32955</v>
      </c>
      <c r="I79" s="48">
        <v>51403</v>
      </c>
      <c r="J79" s="53">
        <v>0.6411</v>
      </c>
      <c r="K79" s="54">
        <v>20470</v>
      </c>
      <c r="L79" s="54">
        <v>38677</v>
      </c>
      <c r="M79" s="53">
        <v>0.52929999999999999</v>
      </c>
      <c r="N79" s="40">
        <v>19929.3</v>
      </c>
      <c r="O79" s="31">
        <v>3947.08</v>
      </c>
      <c r="P79" s="3">
        <v>1</v>
      </c>
    </row>
    <row r="80" spans="1:16" x14ac:dyDescent="0.2">
      <c r="A80" s="44">
        <v>79</v>
      </c>
      <c r="B80" s="45">
        <v>262</v>
      </c>
      <c r="C80" s="52" t="s">
        <v>278</v>
      </c>
      <c r="D80" s="47">
        <v>441.25</v>
      </c>
      <c r="E80" s="48">
        <v>1733489</v>
      </c>
      <c r="F80" s="130">
        <v>580964.13639999996</v>
      </c>
      <c r="G80" s="49">
        <v>0.76939999999999997</v>
      </c>
      <c r="H80" s="48">
        <v>87418</v>
      </c>
      <c r="I80" s="48">
        <v>1742836</v>
      </c>
      <c r="J80" s="53">
        <v>5.0200000000000002E-2</v>
      </c>
      <c r="K80" s="54">
        <v>1717239</v>
      </c>
      <c r="L80" s="54">
        <v>2304785</v>
      </c>
      <c r="M80" s="53">
        <v>0.74509999999999998</v>
      </c>
      <c r="N80" s="40">
        <v>6996.72</v>
      </c>
      <c r="O80" s="31">
        <v>3947.08</v>
      </c>
      <c r="P80" s="3">
        <v>1</v>
      </c>
    </row>
    <row r="81" spans="1:16" x14ac:dyDescent="0.2">
      <c r="A81" s="44">
        <v>80</v>
      </c>
      <c r="B81" s="45">
        <v>330</v>
      </c>
      <c r="C81" s="52" t="s">
        <v>344</v>
      </c>
      <c r="D81" s="47">
        <v>848.62</v>
      </c>
      <c r="E81" s="48">
        <v>455785</v>
      </c>
      <c r="F81" s="130">
        <v>572918.25919999997</v>
      </c>
      <c r="G81" s="49">
        <v>0.76390000000000002</v>
      </c>
      <c r="H81" s="48">
        <v>75603</v>
      </c>
      <c r="I81" s="48">
        <v>467199</v>
      </c>
      <c r="J81" s="53">
        <v>0.1618</v>
      </c>
      <c r="K81" s="54">
        <v>420990</v>
      </c>
      <c r="L81" s="54">
        <v>623391</v>
      </c>
      <c r="M81" s="53">
        <v>0.67530000000000001</v>
      </c>
      <c r="N81" s="40">
        <v>10229.42</v>
      </c>
      <c r="O81" s="31">
        <v>3947.08</v>
      </c>
      <c r="P81" s="3">
        <v>1</v>
      </c>
    </row>
    <row r="82" spans="1:16" x14ac:dyDescent="0.2">
      <c r="A82" s="123">
        <v>81</v>
      </c>
      <c r="B82" s="43">
        <v>74</v>
      </c>
      <c r="C82" s="39" t="s">
        <v>103</v>
      </c>
      <c r="D82" s="36">
        <v>486.28</v>
      </c>
      <c r="E82" s="30">
        <v>1371375</v>
      </c>
      <c r="F82" s="131">
        <v>569457.22710000002</v>
      </c>
      <c r="G82" s="37">
        <v>0.7611</v>
      </c>
      <c r="H82" s="30">
        <v>35602</v>
      </c>
      <c r="I82" s="30">
        <v>1456363</v>
      </c>
      <c r="J82" s="120">
        <v>2.4400000000000002E-2</v>
      </c>
      <c r="K82" s="121">
        <v>1448828</v>
      </c>
      <c r="L82" s="121">
        <v>1679677</v>
      </c>
      <c r="M82" s="120">
        <v>0.86260000000000003</v>
      </c>
      <c r="N82" s="40">
        <v>8963.1</v>
      </c>
      <c r="O82" s="31">
        <v>3947.08</v>
      </c>
      <c r="P82" s="3">
        <v>1</v>
      </c>
    </row>
    <row r="83" spans="1:16" x14ac:dyDescent="0.2">
      <c r="A83" s="123">
        <v>82</v>
      </c>
      <c r="B83" s="43">
        <v>314</v>
      </c>
      <c r="C83" s="39" t="s">
        <v>329</v>
      </c>
      <c r="D83" s="36">
        <v>1524.21</v>
      </c>
      <c r="E83" s="30">
        <v>135223</v>
      </c>
      <c r="F83" s="131">
        <v>560494.17960000003</v>
      </c>
      <c r="G83" s="37">
        <v>0.75829999999999997</v>
      </c>
      <c r="H83" s="30">
        <v>8235</v>
      </c>
      <c r="I83" s="30">
        <v>142892</v>
      </c>
      <c r="J83" s="120">
        <v>5.7599999999999998E-2</v>
      </c>
      <c r="K83" s="121">
        <v>141131</v>
      </c>
      <c r="L83" s="121">
        <v>225510</v>
      </c>
      <c r="M83" s="120">
        <v>0.62580000000000002</v>
      </c>
      <c r="N83" s="40">
        <v>6335.39</v>
      </c>
      <c r="O83" s="31">
        <v>3947.08</v>
      </c>
      <c r="P83" s="3">
        <v>1</v>
      </c>
    </row>
    <row r="84" spans="1:16" x14ac:dyDescent="0.2">
      <c r="A84" s="123">
        <v>83</v>
      </c>
      <c r="B84" s="43">
        <v>363</v>
      </c>
      <c r="C84" s="39" t="s">
        <v>390</v>
      </c>
      <c r="D84" s="36">
        <v>782.69</v>
      </c>
      <c r="E84" s="30">
        <v>501010</v>
      </c>
      <c r="F84" s="131">
        <v>554007.41009999998</v>
      </c>
      <c r="G84" s="37">
        <v>0.75560000000000005</v>
      </c>
      <c r="H84" s="30">
        <v>32580</v>
      </c>
      <c r="I84" s="30">
        <v>509825</v>
      </c>
      <c r="J84" s="120">
        <v>6.3899999999999998E-2</v>
      </c>
      <c r="K84" s="121">
        <v>488605</v>
      </c>
      <c r="L84" s="121">
        <v>622107</v>
      </c>
      <c r="M84" s="120">
        <v>0.78539999999999999</v>
      </c>
      <c r="N84" s="40">
        <v>9297.81</v>
      </c>
      <c r="O84" s="31">
        <v>3947.08</v>
      </c>
      <c r="P84" s="3">
        <v>1</v>
      </c>
    </row>
    <row r="85" spans="1:16" x14ac:dyDescent="0.2">
      <c r="A85" s="123">
        <v>84</v>
      </c>
      <c r="B85" s="43">
        <v>80</v>
      </c>
      <c r="C85" s="39" t="s">
        <v>108</v>
      </c>
      <c r="D85" s="36">
        <v>1217.6300000000001</v>
      </c>
      <c r="E85" s="30">
        <v>206123</v>
      </c>
      <c r="F85" s="131">
        <v>552815.49479999999</v>
      </c>
      <c r="G85" s="37">
        <v>0.75280000000000002</v>
      </c>
      <c r="H85" s="30">
        <v>17738</v>
      </c>
      <c r="I85" s="30">
        <v>208053</v>
      </c>
      <c r="J85" s="120">
        <v>8.5300000000000001E-2</v>
      </c>
      <c r="K85" s="121">
        <v>204207</v>
      </c>
      <c r="L85" s="121">
        <v>265681</v>
      </c>
      <c r="M85" s="120">
        <v>0.76859999999999995</v>
      </c>
      <c r="N85" s="40">
        <v>7430.79</v>
      </c>
      <c r="O85" s="31">
        <v>3947.08</v>
      </c>
      <c r="P85" s="3">
        <v>1</v>
      </c>
    </row>
    <row r="86" spans="1:16" x14ac:dyDescent="0.2">
      <c r="A86" s="123">
        <v>85</v>
      </c>
      <c r="B86" s="43">
        <v>82</v>
      </c>
      <c r="C86" s="39" t="s">
        <v>381</v>
      </c>
      <c r="D86" s="36">
        <v>298.25</v>
      </c>
      <c r="E86" s="30">
        <v>3272590</v>
      </c>
      <c r="F86" s="131">
        <v>539543.17260000005</v>
      </c>
      <c r="G86" s="37">
        <v>0.75</v>
      </c>
      <c r="H86" s="30">
        <v>50482</v>
      </c>
      <c r="I86" s="30">
        <v>3291603</v>
      </c>
      <c r="J86" s="120">
        <v>1.5299999999999999E-2</v>
      </c>
      <c r="K86" s="121">
        <v>3278004</v>
      </c>
      <c r="L86" s="121">
        <v>4831881</v>
      </c>
      <c r="M86" s="120">
        <v>0.6784</v>
      </c>
      <c r="N86" s="40">
        <v>5376.51</v>
      </c>
      <c r="O86" s="31">
        <v>3947.08</v>
      </c>
      <c r="P86" s="3">
        <v>1</v>
      </c>
    </row>
    <row r="87" spans="1:16" x14ac:dyDescent="0.2">
      <c r="A87" s="123">
        <v>86</v>
      </c>
      <c r="B87" s="43">
        <v>118</v>
      </c>
      <c r="C87" s="39" t="s">
        <v>143</v>
      </c>
      <c r="D87" s="36">
        <v>2344.9899999999998</v>
      </c>
      <c r="E87" s="30">
        <v>52289</v>
      </c>
      <c r="F87" s="131">
        <v>536226.86329999997</v>
      </c>
      <c r="G87" s="37">
        <v>0.74439999999999995</v>
      </c>
      <c r="H87" s="30">
        <v>2749</v>
      </c>
      <c r="I87" s="30">
        <v>52104</v>
      </c>
      <c r="J87" s="120">
        <v>5.28E-2</v>
      </c>
      <c r="K87" s="121">
        <v>50392</v>
      </c>
      <c r="L87" s="121">
        <v>78700</v>
      </c>
      <c r="M87" s="120">
        <v>0.64029999999999998</v>
      </c>
      <c r="N87" s="40">
        <v>14700.28</v>
      </c>
      <c r="O87" s="31">
        <v>3947.08</v>
      </c>
      <c r="P87" s="3">
        <v>1</v>
      </c>
    </row>
    <row r="88" spans="1:16" x14ac:dyDescent="0.2">
      <c r="A88" s="123">
        <v>87</v>
      </c>
      <c r="B88" s="43">
        <v>87</v>
      </c>
      <c r="C88" s="39" t="s">
        <v>113</v>
      </c>
      <c r="D88" s="36">
        <v>537.02</v>
      </c>
      <c r="E88" s="30">
        <v>984621</v>
      </c>
      <c r="F88" s="131">
        <v>532876.34580000001</v>
      </c>
      <c r="G88" s="37">
        <v>0.74170000000000003</v>
      </c>
      <c r="H88" s="30">
        <v>29515</v>
      </c>
      <c r="I88" s="30">
        <v>986914</v>
      </c>
      <c r="J88" s="120">
        <v>2.9899999999999999E-2</v>
      </c>
      <c r="K88" s="121">
        <v>977892</v>
      </c>
      <c r="L88" s="121">
        <v>1387357</v>
      </c>
      <c r="M88" s="120">
        <v>0.70489999999999997</v>
      </c>
      <c r="N88" s="40">
        <v>6358.84</v>
      </c>
      <c r="O88" s="31">
        <v>3947.08</v>
      </c>
      <c r="P88" s="3">
        <v>1</v>
      </c>
    </row>
    <row r="89" spans="1:16" x14ac:dyDescent="0.2">
      <c r="A89" s="123">
        <v>88</v>
      </c>
      <c r="B89" s="43">
        <v>206</v>
      </c>
      <c r="C89" s="39" t="s">
        <v>226</v>
      </c>
      <c r="D89" s="36">
        <v>246.18</v>
      </c>
      <c r="E89" s="30">
        <v>4506411</v>
      </c>
      <c r="F89" s="131">
        <v>522603.79070000001</v>
      </c>
      <c r="G89" s="37">
        <v>0.7389</v>
      </c>
      <c r="H89" s="30">
        <v>208348</v>
      </c>
      <c r="I89" s="30">
        <v>4468749</v>
      </c>
      <c r="J89" s="120">
        <v>4.6600000000000003E-2</v>
      </c>
      <c r="K89" s="121">
        <v>4326643</v>
      </c>
      <c r="L89" s="121">
        <v>8138449</v>
      </c>
      <c r="M89" s="120">
        <v>0.53159999999999996</v>
      </c>
      <c r="N89" s="40">
        <v>6105.89</v>
      </c>
      <c r="O89" s="31">
        <v>3947.08</v>
      </c>
      <c r="P89" s="3">
        <v>1</v>
      </c>
    </row>
    <row r="90" spans="1:16" x14ac:dyDescent="0.2">
      <c r="A90" s="123">
        <v>89</v>
      </c>
      <c r="B90" s="43">
        <v>86</v>
      </c>
      <c r="C90" s="39" t="s">
        <v>112</v>
      </c>
      <c r="D90" s="36">
        <v>1023.51</v>
      </c>
      <c r="E90" s="30">
        <v>253979</v>
      </c>
      <c r="F90" s="131">
        <v>515813.39970000001</v>
      </c>
      <c r="G90" s="37">
        <v>0.73609999999999998</v>
      </c>
      <c r="H90" s="30">
        <v>8531</v>
      </c>
      <c r="I90" s="30">
        <v>255823</v>
      </c>
      <c r="J90" s="120">
        <v>3.3300000000000003E-2</v>
      </c>
      <c r="K90" s="121">
        <v>254041</v>
      </c>
      <c r="L90" s="121">
        <v>386096</v>
      </c>
      <c r="M90" s="120">
        <v>0.65800000000000003</v>
      </c>
      <c r="N90" s="40">
        <v>6144.16</v>
      </c>
      <c r="O90" s="31">
        <v>3947.08</v>
      </c>
      <c r="P90" s="3">
        <v>1</v>
      </c>
    </row>
    <row r="91" spans="1:16" x14ac:dyDescent="0.2">
      <c r="A91" s="123">
        <v>90</v>
      </c>
      <c r="B91" s="43">
        <v>227</v>
      </c>
      <c r="C91" s="39" t="s">
        <v>243</v>
      </c>
      <c r="D91" s="36">
        <v>748.93</v>
      </c>
      <c r="E91" s="30">
        <v>462604</v>
      </c>
      <c r="F91" s="131">
        <v>509385.8236</v>
      </c>
      <c r="G91" s="37">
        <v>0.73329999999999995</v>
      </c>
      <c r="H91" s="30">
        <v>53000</v>
      </c>
      <c r="I91" s="30">
        <v>467903</v>
      </c>
      <c r="J91" s="120">
        <v>0.1133</v>
      </c>
      <c r="K91" s="121">
        <v>434246</v>
      </c>
      <c r="L91" s="121">
        <v>550713</v>
      </c>
      <c r="M91" s="120">
        <v>0.78849999999999998</v>
      </c>
      <c r="N91" s="40">
        <v>9001.7800000000007</v>
      </c>
      <c r="O91" s="31">
        <v>3947.08</v>
      </c>
      <c r="P91" s="3">
        <v>1</v>
      </c>
    </row>
    <row r="92" spans="1:16" x14ac:dyDescent="0.2">
      <c r="A92" s="123">
        <v>91</v>
      </c>
      <c r="B92" s="43">
        <v>272</v>
      </c>
      <c r="C92" s="39" t="s">
        <v>287</v>
      </c>
      <c r="D92" s="36">
        <v>855.91</v>
      </c>
      <c r="E92" s="30">
        <v>344853</v>
      </c>
      <c r="F92" s="131">
        <v>502627.81349999999</v>
      </c>
      <c r="G92" s="37">
        <v>0.73060000000000003</v>
      </c>
      <c r="H92" s="30">
        <v>100927</v>
      </c>
      <c r="I92" s="30">
        <v>347188</v>
      </c>
      <c r="J92" s="120">
        <v>0.29070000000000001</v>
      </c>
      <c r="K92" s="121">
        <v>274572</v>
      </c>
      <c r="L92" s="121">
        <v>472824</v>
      </c>
      <c r="M92" s="120">
        <v>0.58069999999999999</v>
      </c>
      <c r="N92" s="40">
        <v>9428.93</v>
      </c>
      <c r="O92" s="31">
        <v>3947.08</v>
      </c>
      <c r="P92" s="3">
        <v>1</v>
      </c>
    </row>
    <row r="93" spans="1:16" x14ac:dyDescent="0.2">
      <c r="A93" s="123">
        <v>92</v>
      </c>
      <c r="B93" s="43">
        <v>192</v>
      </c>
      <c r="C93" s="39" t="s">
        <v>213</v>
      </c>
      <c r="D93" s="36">
        <v>1534.01</v>
      </c>
      <c r="E93" s="30">
        <v>102849</v>
      </c>
      <c r="F93" s="131">
        <v>491959.80349999998</v>
      </c>
      <c r="G93" s="37">
        <v>0.7278</v>
      </c>
      <c r="H93" s="30">
        <v>29822</v>
      </c>
      <c r="I93" s="30">
        <v>110049</v>
      </c>
      <c r="J93" s="120">
        <v>0.27100000000000002</v>
      </c>
      <c r="K93" s="121">
        <v>82975</v>
      </c>
      <c r="L93" s="121">
        <v>121063</v>
      </c>
      <c r="M93" s="120">
        <v>0.68540000000000001</v>
      </c>
      <c r="N93" s="40">
        <v>14539.84</v>
      </c>
      <c r="O93" s="31">
        <v>3947.08</v>
      </c>
      <c r="P93" s="3">
        <v>1</v>
      </c>
    </row>
    <row r="94" spans="1:16" x14ac:dyDescent="0.2">
      <c r="A94" s="123">
        <v>93</v>
      </c>
      <c r="B94" s="43">
        <v>101</v>
      </c>
      <c r="C94" s="39" t="s">
        <v>127</v>
      </c>
      <c r="D94" s="36">
        <v>501.86</v>
      </c>
      <c r="E94" s="30">
        <v>942483</v>
      </c>
      <c r="F94" s="131">
        <v>487210.16979999997</v>
      </c>
      <c r="G94" s="37">
        <v>0.72499999999999998</v>
      </c>
      <c r="H94" s="30">
        <v>12931</v>
      </c>
      <c r="I94" s="30">
        <v>948676</v>
      </c>
      <c r="J94" s="120">
        <v>1.3599999999999999E-2</v>
      </c>
      <c r="K94" s="121">
        <v>941921</v>
      </c>
      <c r="L94" s="121">
        <v>1251070</v>
      </c>
      <c r="M94" s="120">
        <v>0.75290000000000001</v>
      </c>
      <c r="N94" s="40">
        <v>7895.94</v>
      </c>
      <c r="O94" s="31">
        <v>3947.08</v>
      </c>
      <c r="P94" s="3">
        <v>1</v>
      </c>
    </row>
    <row r="95" spans="1:16" x14ac:dyDescent="0.2">
      <c r="A95" s="123">
        <v>94</v>
      </c>
      <c r="B95" s="43">
        <v>221</v>
      </c>
      <c r="C95" s="39" t="s">
        <v>384</v>
      </c>
      <c r="D95" s="36">
        <v>1428.57</v>
      </c>
      <c r="E95" s="30">
        <v>114444</v>
      </c>
      <c r="F95" s="131">
        <v>483279.05060000002</v>
      </c>
      <c r="G95" s="37">
        <v>0.72219999999999995</v>
      </c>
      <c r="H95" s="30">
        <v>6865</v>
      </c>
      <c r="I95" s="30">
        <v>117015</v>
      </c>
      <c r="J95" s="120">
        <v>5.8700000000000002E-2</v>
      </c>
      <c r="K95" s="121">
        <v>111362</v>
      </c>
      <c r="L95" s="121">
        <v>155537</v>
      </c>
      <c r="M95" s="120">
        <v>0.71599999999999997</v>
      </c>
      <c r="N95" s="40">
        <v>10898.72</v>
      </c>
      <c r="O95" s="31">
        <v>3947.08</v>
      </c>
      <c r="P95" s="3">
        <v>1</v>
      </c>
    </row>
    <row r="96" spans="1:16" x14ac:dyDescent="0.2">
      <c r="A96" s="123">
        <v>95</v>
      </c>
      <c r="B96" s="43">
        <v>346</v>
      </c>
      <c r="C96" s="39" t="s">
        <v>360</v>
      </c>
      <c r="D96" s="36">
        <v>1250.8900000000001</v>
      </c>
      <c r="E96" s="30">
        <v>146140</v>
      </c>
      <c r="F96" s="131">
        <v>478193.80910000001</v>
      </c>
      <c r="G96" s="37">
        <v>0.71940000000000004</v>
      </c>
      <c r="H96" s="30">
        <v>25025</v>
      </c>
      <c r="I96" s="30">
        <v>141483</v>
      </c>
      <c r="J96" s="120">
        <v>0.1769</v>
      </c>
      <c r="K96" s="121">
        <v>118054</v>
      </c>
      <c r="L96" s="121">
        <v>1205995</v>
      </c>
      <c r="M96" s="120">
        <v>9.7900000000000001E-2</v>
      </c>
      <c r="N96" s="40">
        <v>10480.89</v>
      </c>
      <c r="O96" s="31">
        <v>3947.08</v>
      </c>
      <c r="P96" s="3">
        <v>1</v>
      </c>
    </row>
    <row r="97" spans="1:16" x14ac:dyDescent="0.2">
      <c r="A97" s="123">
        <v>96</v>
      </c>
      <c r="B97" s="43">
        <v>250</v>
      </c>
      <c r="C97" s="39" t="s">
        <v>266</v>
      </c>
      <c r="D97" s="36">
        <v>186.75</v>
      </c>
      <c r="E97" s="30">
        <v>6303137</v>
      </c>
      <c r="F97" s="131">
        <v>468853.14689999999</v>
      </c>
      <c r="G97" s="37">
        <v>0.71389999999999998</v>
      </c>
      <c r="H97" s="30">
        <v>304087</v>
      </c>
      <c r="I97" s="30">
        <v>6382293</v>
      </c>
      <c r="J97" s="120">
        <v>4.7600000000000003E-2</v>
      </c>
      <c r="K97" s="121">
        <v>6346529</v>
      </c>
      <c r="L97" s="121">
        <v>8117931</v>
      </c>
      <c r="M97" s="120">
        <v>0.78180000000000005</v>
      </c>
      <c r="N97" s="40">
        <v>5810.13</v>
      </c>
      <c r="O97" s="31">
        <v>3947.08</v>
      </c>
      <c r="P97" s="3">
        <v>1</v>
      </c>
    </row>
    <row r="98" spans="1:16" x14ac:dyDescent="0.2">
      <c r="A98" s="123">
        <v>97</v>
      </c>
      <c r="B98" s="43">
        <v>193</v>
      </c>
      <c r="C98" s="39" t="s">
        <v>214</v>
      </c>
      <c r="D98" s="36">
        <v>6603.45</v>
      </c>
      <c r="E98" s="30">
        <v>4994</v>
      </c>
      <c r="F98" s="131">
        <v>466645.72590000002</v>
      </c>
      <c r="G98" s="37">
        <v>0.71109999999999995</v>
      </c>
      <c r="H98" s="30">
        <v>3584</v>
      </c>
      <c r="I98" s="30">
        <v>5485</v>
      </c>
      <c r="J98" s="120">
        <v>0.65339999999999998</v>
      </c>
      <c r="K98" s="121">
        <v>1939</v>
      </c>
      <c r="L98" s="121">
        <v>11158</v>
      </c>
      <c r="M98" s="120">
        <v>0.17380000000000001</v>
      </c>
      <c r="N98" s="40">
        <v>19095.25</v>
      </c>
      <c r="O98" s="31">
        <v>3947.08</v>
      </c>
      <c r="P98" s="3">
        <v>1</v>
      </c>
    </row>
    <row r="99" spans="1:16" x14ac:dyDescent="0.2">
      <c r="A99" s="123">
        <v>98</v>
      </c>
      <c r="B99" s="43">
        <v>166</v>
      </c>
      <c r="C99" s="39" t="s">
        <v>188</v>
      </c>
      <c r="D99" s="36">
        <v>743.7</v>
      </c>
      <c r="E99" s="30">
        <v>391934</v>
      </c>
      <c r="F99" s="131">
        <v>465590.42190000002</v>
      </c>
      <c r="G99" s="37">
        <v>0.70830000000000004</v>
      </c>
      <c r="H99" s="30">
        <v>18984</v>
      </c>
      <c r="I99" s="30">
        <v>398422</v>
      </c>
      <c r="J99" s="120">
        <v>4.7600000000000003E-2</v>
      </c>
      <c r="K99" s="121">
        <v>393085</v>
      </c>
      <c r="L99" s="121">
        <v>511265</v>
      </c>
      <c r="M99" s="120">
        <v>0.76880000000000004</v>
      </c>
      <c r="N99" s="40">
        <v>8816.08</v>
      </c>
      <c r="O99" s="31">
        <v>3947.08</v>
      </c>
      <c r="P99" s="3">
        <v>1</v>
      </c>
    </row>
    <row r="100" spans="1:16" x14ac:dyDescent="0.2">
      <c r="A100" s="123">
        <v>99</v>
      </c>
      <c r="B100" s="43">
        <v>69</v>
      </c>
      <c r="C100" s="39" t="s">
        <v>98</v>
      </c>
      <c r="D100" s="36">
        <v>325.17</v>
      </c>
      <c r="E100" s="30">
        <v>2004121</v>
      </c>
      <c r="F100" s="131">
        <v>460338.61459999997</v>
      </c>
      <c r="G100" s="37">
        <v>0.7056</v>
      </c>
      <c r="H100" s="30">
        <v>18340</v>
      </c>
      <c r="I100" s="30">
        <v>1970682</v>
      </c>
      <c r="J100" s="120">
        <v>9.2999999999999992E-3</v>
      </c>
      <c r="K100" s="121">
        <v>1965918</v>
      </c>
      <c r="L100" s="121">
        <v>2658526</v>
      </c>
      <c r="M100" s="120">
        <v>0.73950000000000005</v>
      </c>
      <c r="N100" s="40">
        <v>6066.72</v>
      </c>
      <c r="O100" s="31">
        <v>3947.08</v>
      </c>
      <c r="P100" s="3">
        <v>1</v>
      </c>
    </row>
    <row r="101" spans="1:16" x14ac:dyDescent="0.2">
      <c r="A101" s="123">
        <v>100</v>
      </c>
      <c r="B101" s="43">
        <v>29</v>
      </c>
      <c r="C101" s="39" t="s">
        <v>59</v>
      </c>
      <c r="D101" s="36">
        <v>1022.03</v>
      </c>
      <c r="E101" s="30">
        <v>198844</v>
      </c>
      <c r="F101" s="131">
        <v>455742.13290000003</v>
      </c>
      <c r="G101" s="37">
        <v>0.70279999999999998</v>
      </c>
      <c r="H101" s="30">
        <v>18045</v>
      </c>
      <c r="I101" s="30">
        <v>201760</v>
      </c>
      <c r="J101" s="120">
        <v>8.9399999999999993E-2</v>
      </c>
      <c r="K101" s="121">
        <v>197457</v>
      </c>
      <c r="L101" s="121">
        <v>289271</v>
      </c>
      <c r="M101" s="120">
        <v>0.68259999999999998</v>
      </c>
      <c r="N101" s="40">
        <v>6882.09</v>
      </c>
      <c r="O101" s="31">
        <v>3947.08</v>
      </c>
      <c r="P101" s="3">
        <v>1</v>
      </c>
    </row>
    <row r="102" spans="1:16" ht="25.5" x14ac:dyDescent="0.2">
      <c r="A102" s="123">
        <v>101</v>
      </c>
      <c r="B102" s="43">
        <v>43</v>
      </c>
      <c r="C102" s="39" t="s">
        <v>73</v>
      </c>
      <c r="D102" s="36">
        <v>499.1</v>
      </c>
      <c r="E102" s="30">
        <v>809601</v>
      </c>
      <c r="F102" s="131">
        <v>449075.23359999998</v>
      </c>
      <c r="G102" s="37">
        <v>0.7</v>
      </c>
      <c r="H102" s="30">
        <v>93722</v>
      </c>
      <c r="I102" s="30">
        <v>815746</v>
      </c>
      <c r="J102" s="120">
        <v>0.1149</v>
      </c>
      <c r="K102" s="121">
        <v>736308</v>
      </c>
      <c r="L102" s="121">
        <v>1865632</v>
      </c>
      <c r="M102" s="120">
        <v>0.3947</v>
      </c>
      <c r="N102" s="40">
        <v>8331.31</v>
      </c>
      <c r="O102" s="31">
        <v>3947.08</v>
      </c>
      <c r="P102" s="3">
        <v>1</v>
      </c>
    </row>
    <row r="103" spans="1:16" x14ac:dyDescent="0.2">
      <c r="A103" s="123">
        <v>102</v>
      </c>
      <c r="B103" s="43">
        <v>226</v>
      </c>
      <c r="C103" s="39" t="s">
        <v>242</v>
      </c>
      <c r="D103" s="36">
        <v>1262.1099999999999</v>
      </c>
      <c r="E103" s="30">
        <v>117082</v>
      </c>
      <c r="F103" s="131">
        <v>431861.03080000001</v>
      </c>
      <c r="G103" s="37">
        <v>0.69720000000000004</v>
      </c>
      <c r="H103" s="30">
        <v>35517</v>
      </c>
      <c r="I103" s="30">
        <v>119293</v>
      </c>
      <c r="J103" s="120">
        <v>0.29770000000000002</v>
      </c>
      <c r="K103" s="121">
        <v>90160</v>
      </c>
      <c r="L103" s="121">
        <v>135049</v>
      </c>
      <c r="M103" s="120">
        <v>0.66759999999999997</v>
      </c>
      <c r="N103" s="40">
        <v>11672.81</v>
      </c>
      <c r="O103" s="31">
        <v>3947.08</v>
      </c>
      <c r="P103" s="3">
        <v>1</v>
      </c>
    </row>
    <row r="104" spans="1:16" x14ac:dyDescent="0.2">
      <c r="A104" s="123">
        <v>103</v>
      </c>
      <c r="B104" s="43">
        <v>159</v>
      </c>
      <c r="C104" s="39" t="s">
        <v>181</v>
      </c>
      <c r="D104" s="36">
        <v>1149.93</v>
      </c>
      <c r="E104" s="30">
        <v>135168</v>
      </c>
      <c r="F104" s="131">
        <v>422775.40710000001</v>
      </c>
      <c r="G104" s="37">
        <v>0.69440000000000002</v>
      </c>
      <c r="H104" s="30">
        <v>23277</v>
      </c>
      <c r="I104" s="30">
        <v>138560</v>
      </c>
      <c r="J104" s="120">
        <v>0.16800000000000001</v>
      </c>
      <c r="K104" s="121">
        <v>119164</v>
      </c>
      <c r="L104" s="121">
        <v>173342</v>
      </c>
      <c r="M104" s="120">
        <v>0.6875</v>
      </c>
      <c r="N104" s="40">
        <v>12704.37</v>
      </c>
      <c r="O104" s="31">
        <v>3947.08</v>
      </c>
      <c r="P104" s="3">
        <v>1</v>
      </c>
    </row>
    <row r="105" spans="1:16" x14ac:dyDescent="0.2">
      <c r="A105" s="123">
        <v>104</v>
      </c>
      <c r="B105" s="43">
        <v>66</v>
      </c>
      <c r="C105" s="39" t="s">
        <v>95</v>
      </c>
      <c r="D105" s="36">
        <v>372.93</v>
      </c>
      <c r="E105" s="30">
        <v>1135609</v>
      </c>
      <c r="F105" s="131">
        <v>397408.75290000002</v>
      </c>
      <c r="G105" s="37">
        <v>0.69169999999999998</v>
      </c>
      <c r="H105" s="30">
        <v>141</v>
      </c>
      <c r="I105" s="30">
        <v>1138561</v>
      </c>
      <c r="J105" s="120">
        <v>1E-4</v>
      </c>
      <c r="K105" s="121">
        <v>1138449</v>
      </c>
      <c r="L105" s="121">
        <v>1978137</v>
      </c>
      <c r="M105" s="120">
        <v>0.57550000000000001</v>
      </c>
      <c r="N105" s="40">
        <v>7067.19</v>
      </c>
      <c r="O105" s="31">
        <v>3947.08</v>
      </c>
      <c r="P105" s="3">
        <v>1</v>
      </c>
    </row>
    <row r="106" spans="1:16" x14ac:dyDescent="0.2">
      <c r="A106" s="123">
        <v>105</v>
      </c>
      <c r="B106" s="43">
        <v>95</v>
      </c>
      <c r="C106" s="39" t="s">
        <v>121</v>
      </c>
      <c r="D106" s="36">
        <v>1537.91</v>
      </c>
      <c r="E106" s="30">
        <v>66409</v>
      </c>
      <c r="F106" s="131">
        <v>396317.60269999999</v>
      </c>
      <c r="G106" s="37">
        <v>0.68889999999999996</v>
      </c>
      <c r="H106" s="30">
        <v>10930</v>
      </c>
      <c r="I106" s="30">
        <v>67245</v>
      </c>
      <c r="J106" s="120">
        <v>0.16250000000000001</v>
      </c>
      <c r="K106" s="121">
        <v>58709</v>
      </c>
      <c r="L106" s="121">
        <v>91415</v>
      </c>
      <c r="M106" s="120">
        <v>0.64219999999999999</v>
      </c>
      <c r="N106" s="40">
        <v>14390.34</v>
      </c>
      <c r="O106" s="31">
        <v>3947.08</v>
      </c>
      <c r="P106" s="3">
        <v>1</v>
      </c>
    </row>
    <row r="107" spans="1:16" x14ac:dyDescent="0.2">
      <c r="A107" s="123">
        <v>106</v>
      </c>
      <c r="B107" s="43">
        <v>1</v>
      </c>
      <c r="C107" s="39" t="s">
        <v>32</v>
      </c>
      <c r="D107" s="36">
        <v>565.52</v>
      </c>
      <c r="E107" s="30">
        <v>490311</v>
      </c>
      <c r="F107" s="131">
        <v>395989.24890000001</v>
      </c>
      <c r="G107" s="37">
        <v>0.68610000000000004</v>
      </c>
      <c r="H107" s="30">
        <v>150808</v>
      </c>
      <c r="I107" s="30">
        <v>499369</v>
      </c>
      <c r="J107" s="120">
        <v>0.30199999999999999</v>
      </c>
      <c r="K107" s="121">
        <v>356407</v>
      </c>
      <c r="L107" s="121">
        <v>2553209</v>
      </c>
      <c r="M107" s="120">
        <v>0.1396</v>
      </c>
      <c r="N107" s="40">
        <v>5963.61</v>
      </c>
      <c r="O107" s="31">
        <v>3947.08</v>
      </c>
      <c r="P107" s="3">
        <v>1</v>
      </c>
    </row>
    <row r="108" spans="1:16" x14ac:dyDescent="0.2">
      <c r="A108" s="123">
        <v>107</v>
      </c>
      <c r="B108" s="43">
        <v>367</v>
      </c>
      <c r="C108" s="39" t="s">
        <v>391</v>
      </c>
      <c r="D108" s="36">
        <v>2214.46</v>
      </c>
      <c r="E108" s="30">
        <v>31847</v>
      </c>
      <c r="F108" s="131">
        <v>395187.44020000001</v>
      </c>
      <c r="G108" s="37">
        <v>0.68330000000000002</v>
      </c>
      <c r="H108" s="30">
        <v>11979</v>
      </c>
      <c r="I108" s="30">
        <v>32373</v>
      </c>
      <c r="J108" s="120">
        <v>0.37</v>
      </c>
      <c r="K108" s="121">
        <v>22377</v>
      </c>
      <c r="L108" s="121">
        <v>34386</v>
      </c>
      <c r="M108" s="120">
        <v>0.65080000000000005</v>
      </c>
      <c r="N108" s="40">
        <v>14373.1</v>
      </c>
      <c r="O108" s="31">
        <v>3947.08</v>
      </c>
      <c r="P108" s="3">
        <v>1</v>
      </c>
    </row>
    <row r="109" spans="1:16" x14ac:dyDescent="0.2">
      <c r="A109" s="123">
        <v>108</v>
      </c>
      <c r="B109" s="43">
        <v>57</v>
      </c>
      <c r="C109" s="39" t="s">
        <v>86</v>
      </c>
      <c r="D109" s="36">
        <v>164.72</v>
      </c>
      <c r="E109" s="30">
        <v>5692018</v>
      </c>
      <c r="F109" s="131">
        <v>392991.7415</v>
      </c>
      <c r="G109" s="37">
        <v>0.68059999999999998</v>
      </c>
      <c r="H109" s="30">
        <v>4271</v>
      </c>
      <c r="I109" s="30">
        <v>5608244</v>
      </c>
      <c r="J109" s="120">
        <v>8.0000000000000004E-4</v>
      </c>
      <c r="K109" s="121">
        <v>5606647</v>
      </c>
      <c r="L109" s="121">
        <v>6937756</v>
      </c>
      <c r="M109" s="120">
        <v>0.80810000000000004</v>
      </c>
      <c r="N109" s="40">
        <v>4550.42</v>
      </c>
      <c r="O109" s="31">
        <v>3947.08</v>
      </c>
      <c r="P109" s="3">
        <v>1</v>
      </c>
    </row>
    <row r="110" spans="1:16" x14ac:dyDescent="0.2">
      <c r="A110" s="123">
        <v>109</v>
      </c>
      <c r="B110" s="43">
        <v>169</v>
      </c>
      <c r="C110" s="39" t="s">
        <v>191</v>
      </c>
      <c r="D110" s="36">
        <v>1317</v>
      </c>
      <c r="E110" s="30">
        <v>88543</v>
      </c>
      <c r="F110" s="131">
        <v>391888.79700000002</v>
      </c>
      <c r="G110" s="37">
        <v>0.67779999999999996</v>
      </c>
      <c r="H110" s="30">
        <v>16032</v>
      </c>
      <c r="I110" s="30">
        <v>90699</v>
      </c>
      <c r="J110" s="120">
        <v>0.17680000000000001</v>
      </c>
      <c r="K110" s="121">
        <v>76956</v>
      </c>
      <c r="L110" s="121">
        <v>121851</v>
      </c>
      <c r="M110" s="120">
        <v>0.63160000000000005</v>
      </c>
      <c r="N110" s="40">
        <v>12580.19</v>
      </c>
      <c r="O110" s="31">
        <v>3947.08</v>
      </c>
      <c r="P110" s="3">
        <v>1</v>
      </c>
    </row>
    <row r="111" spans="1:16" x14ac:dyDescent="0.2">
      <c r="A111" s="123">
        <v>110</v>
      </c>
      <c r="B111" s="43">
        <v>324</v>
      </c>
      <c r="C111" s="39" t="s">
        <v>339</v>
      </c>
      <c r="D111" s="36">
        <v>3538.58</v>
      </c>
      <c r="E111" s="30">
        <v>11926</v>
      </c>
      <c r="F111" s="131">
        <v>386438.66330000001</v>
      </c>
      <c r="G111" s="37">
        <v>0.67220000000000002</v>
      </c>
      <c r="H111" s="30">
        <v>63</v>
      </c>
      <c r="I111" s="30">
        <v>11881</v>
      </c>
      <c r="J111" s="120">
        <v>5.3E-3</v>
      </c>
      <c r="K111" s="121">
        <v>11842</v>
      </c>
      <c r="L111" s="121">
        <v>23311</v>
      </c>
      <c r="M111" s="120">
        <v>0.50800000000000001</v>
      </c>
      <c r="N111" s="40">
        <v>10344.32</v>
      </c>
      <c r="O111" s="31">
        <v>3947.08</v>
      </c>
      <c r="P111" s="3">
        <v>1</v>
      </c>
    </row>
    <row r="112" spans="1:16" x14ac:dyDescent="0.2">
      <c r="A112" s="123">
        <v>111</v>
      </c>
      <c r="B112" s="43">
        <v>167</v>
      </c>
      <c r="C112" s="39" t="s">
        <v>189</v>
      </c>
      <c r="D112" s="36">
        <v>1135.8399999999999</v>
      </c>
      <c r="E112" s="30">
        <v>88563</v>
      </c>
      <c r="F112" s="131">
        <v>338020.88870000001</v>
      </c>
      <c r="G112" s="37">
        <v>0.66390000000000005</v>
      </c>
      <c r="H112" s="30">
        <v>9651</v>
      </c>
      <c r="I112" s="30">
        <v>88970</v>
      </c>
      <c r="J112" s="120">
        <v>0.1085</v>
      </c>
      <c r="K112" s="121">
        <v>82597</v>
      </c>
      <c r="L112" s="121">
        <v>125137</v>
      </c>
      <c r="M112" s="120">
        <v>0.66010000000000002</v>
      </c>
      <c r="N112" s="40">
        <v>11233.51</v>
      </c>
      <c r="O112" s="31">
        <v>3947.08</v>
      </c>
      <c r="P112" s="3">
        <v>1</v>
      </c>
    </row>
    <row r="113" spans="1:16" x14ac:dyDescent="0.2">
      <c r="A113" s="123">
        <v>112</v>
      </c>
      <c r="B113" s="43">
        <v>329</v>
      </c>
      <c r="C113" s="39" t="s">
        <v>343</v>
      </c>
      <c r="D113" s="36">
        <v>718.41</v>
      </c>
      <c r="E113" s="30">
        <v>209856</v>
      </c>
      <c r="F113" s="131">
        <v>329103.6703</v>
      </c>
      <c r="G113" s="37">
        <v>0.6583</v>
      </c>
      <c r="H113" s="30">
        <v>181494</v>
      </c>
      <c r="I113" s="30">
        <v>214869</v>
      </c>
      <c r="J113" s="120">
        <v>0.84470000000000001</v>
      </c>
      <c r="K113" s="121">
        <v>37188</v>
      </c>
      <c r="L113" s="121">
        <v>324131</v>
      </c>
      <c r="M113" s="120">
        <v>0.1147</v>
      </c>
      <c r="N113" s="40">
        <v>7174.54</v>
      </c>
      <c r="O113" s="31">
        <v>3947.08</v>
      </c>
      <c r="P113" s="3">
        <v>1</v>
      </c>
    </row>
    <row r="114" spans="1:16" x14ac:dyDescent="0.2">
      <c r="A114" s="123">
        <v>113</v>
      </c>
      <c r="B114" s="43">
        <v>212</v>
      </c>
      <c r="C114" s="39" t="s">
        <v>232</v>
      </c>
      <c r="D114" s="36">
        <v>1861.31</v>
      </c>
      <c r="E114" s="30">
        <v>31207</v>
      </c>
      <c r="F114" s="131">
        <v>328807.15480000002</v>
      </c>
      <c r="G114" s="37">
        <v>0.65559999999999996</v>
      </c>
      <c r="H114" s="30">
        <v>14538</v>
      </c>
      <c r="I114" s="30">
        <v>33351</v>
      </c>
      <c r="J114" s="120">
        <v>0.43590000000000001</v>
      </c>
      <c r="K114" s="121">
        <v>20404</v>
      </c>
      <c r="L114" s="121">
        <v>32327</v>
      </c>
      <c r="M114" s="120">
        <v>0.63119999999999998</v>
      </c>
      <c r="N114" s="40">
        <v>16661.849999999999</v>
      </c>
      <c r="O114" s="31">
        <v>3947.08</v>
      </c>
      <c r="P114" s="3">
        <v>1</v>
      </c>
    </row>
    <row r="115" spans="1:16" x14ac:dyDescent="0.2">
      <c r="A115" s="123">
        <v>114</v>
      </c>
      <c r="B115" s="43">
        <v>267</v>
      </c>
      <c r="C115" s="39" t="s">
        <v>406</v>
      </c>
      <c r="D115" s="36">
        <v>212.31</v>
      </c>
      <c r="E115" s="30">
        <v>2283078</v>
      </c>
      <c r="F115" s="131">
        <v>320797.3701</v>
      </c>
      <c r="G115" s="37">
        <v>0.65280000000000005</v>
      </c>
      <c r="H115" s="30">
        <v>1640</v>
      </c>
      <c r="I115" s="30">
        <v>2312718</v>
      </c>
      <c r="J115" s="120">
        <v>6.9999999999999999E-4</v>
      </c>
      <c r="K115" s="121">
        <v>2312109</v>
      </c>
      <c r="L115" s="121">
        <v>2742242</v>
      </c>
      <c r="M115" s="120">
        <v>0.84309999999999996</v>
      </c>
      <c r="N115" s="40">
        <v>7033.86</v>
      </c>
      <c r="O115" s="31">
        <v>3947.08</v>
      </c>
      <c r="P115" s="3">
        <v>1</v>
      </c>
    </row>
    <row r="116" spans="1:16" ht="25.5" x14ac:dyDescent="0.2">
      <c r="A116" s="123">
        <v>115</v>
      </c>
      <c r="B116" s="43">
        <v>199</v>
      </c>
      <c r="C116" s="39" t="s">
        <v>220</v>
      </c>
      <c r="D116" s="36">
        <v>526.77</v>
      </c>
      <c r="E116" s="30">
        <v>350642</v>
      </c>
      <c r="F116" s="131">
        <v>311926.36</v>
      </c>
      <c r="G116" s="37">
        <v>0.65</v>
      </c>
      <c r="H116" s="30">
        <v>49346</v>
      </c>
      <c r="I116" s="30">
        <v>354780</v>
      </c>
      <c r="J116" s="120">
        <v>0.1391</v>
      </c>
      <c r="K116" s="121">
        <v>310982</v>
      </c>
      <c r="L116" s="121">
        <v>1524793</v>
      </c>
      <c r="M116" s="120">
        <v>0.20399999999999999</v>
      </c>
      <c r="N116" s="40">
        <v>4990.28</v>
      </c>
      <c r="O116" s="31">
        <v>3947.08</v>
      </c>
      <c r="P116" s="3">
        <v>1</v>
      </c>
    </row>
    <row r="117" spans="1:16" x14ac:dyDescent="0.2">
      <c r="A117" s="123">
        <v>116</v>
      </c>
      <c r="B117" s="43">
        <v>317</v>
      </c>
      <c r="C117" s="39" t="s">
        <v>332</v>
      </c>
      <c r="D117" s="36">
        <v>3777.71</v>
      </c>
      <c r="E117" s="30">
        <v>6454</v>
      </c>
      <c r="F117" s="131">
        <v>303495.28869999998</v>
      </c>
      <c r="G117" s="37">
        <v>0.6472</v>
      </c>
      <c r="H117" s="30">
        <v>660</v>
      </c>
      <c r="I117" s="30">
        <v>6515</v>
      </c>
      <c r="J117" s="120">
        <v>0.1013</v>
      </c>
      <c r="K117" s="121">
        <v>6059</v>
      </c>
      <c r="L117" s="121">
        <v>10549</v>
      </c>
      <c r="M117" s="120">
        <v>0.57440000000000002</v>
      </c>
      <c r="N117" s="40">
        <v>12553.6</v>
      </c>
      <c r="O117" s="31">
        <v>3947.08</v>
      </c>
      <c r="P117" s="3">
        <v>1</v>
      </c>
    </row>
    <row r="118" spans="1:16" x14ac:dyDescent="0.2">
      <c r="A118" s="123">
        <v>117</v>
      </c>
      <c r="B118" s="43">
        <v>200</v>
      </c>
      <c r="C118" s="39" t="s">
        <v>221</v>
      </c>
      <c r="D118" s="36">
        <v>1291.5999999999999</v>
      </c>
      <c r="E118" s="30">
        <v>54699</v>
      </c>
      <c r="F118" s="131">
        <v>302076.96860000002</v>
      </c>
      <c r="G118" s="37">
        <v>0.64439999999999997</v>
      </c>
      <c r="H118" s="30">
        <v>9670</v>
      </c>
      <c r="I118" s="30">
        <v>55257</v>
      </c>
      <c r="J118" s="120">
        <v>0.17499999999999999</v>
      </c>
      <c r="K118" s="121">
        <v>48302</v>
      </c>
      <c r="L118" s="121">
        <v>191407</v>
      </c>
      <c r="M118" s="120">
        <v>0.25240000000000001</v>
      </c>
      <c r="N118" s="40">
        <v>9004.2099999999991</v>
      </c>
      <c r="O118" s="31">
        <v>3947.08</v>
      </c>
      <c r="P118" s="3">
        <v>1</v>
      </c>
    </row>
    <row r="119" spans="1:16" x14ac:dyDescent="0.2">
      <c r="A119" s="123">
        <v>118</v>
      </c>
      <c r="B119" s="43">
        <v>273</v>
      </c>
      <c r="C119" s="39" t="s">
        <v>288</v>
      </c>
      <c r="D119" s="36">
        <v>2445.58</v>
      </c>
      <c r="E119" s="30">
        <v>14236</v>
      </c>
      <c r="F119" s="131">
        <v>291789.10200000001</v>
      </c>
      <c r="G119" s="37">
        <v>0.64170000000000005</v>
      </c>
      <c r="H119" s="30">
        <v>12053</v>
      </c>
      <c r="I119" s="30">
        <v>14715</v>
      </c>
      <c r="J119" s="120">
        <v>0.81910000000000005</v>
      </c>
      <c r="K119" s="121">
        <v>3050</v>
      </c>
      <c r="L119" s="121">
        <v>5786</v>
      </c>
      <c r="M119" s="120">
        <v>0.52710000000000001</v>
      </c>
      <c r="N119" s="40">
        <v>18946.21</v>
      </c>
      <c r="O119" s="31">
        <v>3947.08</v>
      </c>
      <c r="P119" s="3">
        <v>1</v>
      </c>
    </row>
    <row r="120" spans="1:16" x14ac:dyDescent="0.2">
      <c r="A120" s="123">
        <v>119</v>
      </c>
      <c r="B120" s="43">
        <v>90</v>
      </c>
      <c r="C120" s="39" t="s">
        <v>116</v>
      </c>
      <c r="D120" s="36">
        <v>1144.3699999999999</v>
      </c>
      <c r="E120" s="30">
        <v>64659</v>
      </c>
      <c r="F120" s="131">
        <v>290991.11989999999</v>
      </c>
      <c r="G120" s="37">
        <v>0.63890000000000002</v>
      </c>
      <c r="H120" s="30">
        <v>890</v>
      </c>
      <c r="I120" s="30">
        <v>64319</v>
      </c>
      <c r="J120" s="120">
        <v>1.38E-2</v>
      </c>
      <c r="K120" s="121">
        <v>63975</v>
      </c>
      <c r="L120" s="121">
        <v>82339</v>
      </c>
      <c r="M120" s="120">
        <v>0.77700000000000002</v>
      </c>
      <c r="N120" s="40">
        <v>9171.33</v>
      </c>
      <c r="O120" s="31">
        <v>3947.08</v>
      </c>
      <c r="P120" s="3">
        <v>1</v>
      </c>
    </row>
    <row r="121" spans="1:16" x14ac:dyDescent="0.2">
      <c r="A121" s="123">
        <v>120</v>
      </c>
      <c r="B121" s="43">
        <v>119</v>
      </c>
      <c r="C121" s="39" t="s">
        <v>144</v>
      </c>
      <c r="D121" s="36">
        <v>1295.3800000000001</v>
      </c>
      <c r="E121" s="30">
        <v>49862</v>
      </c>
      <c r="F121" s="131">
        <v>289256.29800000001</v>
      </c>
      <c r="G121" s="37">
        <v>0.6361</v>
      </c>
      <c r="H121" s="30">
        <v>3484</v>
      </c>
      <c r="I121" s="30">
        <v>50767</v>
      </c>
      <c r="J121" s="120">
        <v>6.8599999999999994E-2</v>
      </c>
      <c r="K121" s="121">
        <v>49864</v>
      </c>
      <c r="L121" s="121">
        <v>67698</v>
      </c>
      <c r="M121" s="120">
        <v>0.73660000000000003</v>
      </c>
      <c r="N121" s="40">
        <v>9137.49</v>
      </c>
      <c r="O121" s="31">
        <v>3947.08</v>
      </c>
      <c r="P121" s="3">
        <v>1</v>
      </c>
    </row>
    <row r="122" spans="1:16" x14ac:dyDescent="0.2">
      <c r="A122" s="123">
        <v>121</v>
      </c>
      <c r="B122" s="43">
        <v>134</v>
      </c>
      <c r="C122" s="39" t="s">
        <v>157</v>
      </c>
      <c r="D122" s="36">
        <v>765.84</v>
      </c>
      <c r="E122" s="30">
        <v>142562</v>
      </c>
      <c r="F122" s="131">
        <v>289159.80690000003</v>
      </c>
      <c r="G122" s="37">
        <v>0.63329999999999997</v>
      </c>
      <c r="H122" s="30">
        <v>11413</v>
      </c>
      <c r="I122" s="30">
        <v>143890</v>
      </c>
      <c r="J122" s="120">
        <v>7.9299999999999995E-2</v>
      </c>
      <c r="K122" s="121">
        <v>138769</v>
      </c>
      <c r="L122" s="121">
        <v>211122</v>
      </c>
      <c r="M122" s="120">
        <v>0.6573</v>
      </c>
      <c r="N122" s="40">
        <v>7521.01</v>
      </c>
      <c r="O122" s="31">
        <v>3947.08</v>
      </c>
      <c r="P122" s="3">
        <v>1</v>
      </c>
    </row>
    <row r="123" spans="1:16" x14ac:dyDescent="0.2">
      <c r="A123" s="123">
        <v>122</v>
      </c>
      <c r="B123" s="43">
        <v>305</v>
      </c>
      <c r="C123" s="39" t="s">
        <v>320</v>
      </c>
      <c r="D123" s="36">
        <v>1180.92</v>
      </c>
      <c r="E123" s="30">
        <v>59281</v>
      </c>
      <c r="F123" s="131">
        <v>287526.40639999998</v>
      </c>
      <c r="G123" s="37">
        <v>0.62780000000000002</v>
      </c>
      <c r="H123" s="30">
        <v>63813</v>
      </c>
      <c r="I123" s="30">
        <v>92290</v>
      </c>
      <c r="J123" s="120">
        <v>0.69140000000000001</v>
      </c>
      <c r="K123" s="121">
        <v>47935</v>
      </c>
      <c r="L123" s="121">
        <v>73755</v>
      </c>
      <c r="M123" s="120">
        <v>0.64990000000000003</v>
      </c>
      <c r="N123" s="40">
        <v>13023.64</v>
      </c>
      <c r="O123" s="31">
        <v>3947.08</v>
      </c>
      <c r="P123" s="3">
        <v>1</v>
      </c>
    </row>
    <row r="124" spans="1:16" x14ac:dyDescent="0.2">
      <c r="A124" s="123">
        <v>123</v>
      </c>
      <c r="B124" s="43">
        <v>129</v>
      </c>
      <c r="C124" s="39" t="s">
        <v>154</v>
      </c>
      <c r="D124" s="36">
        <v>973.84</v>
      </c>
      <c r="E124" s="30">
        <v>80748</v>
      </c>
      <c r="F124" s="131">
        <v>276728.35869999998</v>
      </c>
      <c r="G124" s="37">
        <v>0.62219999999999998</v>
      </c>
      <c r="H124" s="30">
        <v>3355</v>
      </c>
      <c r="I124" s="30">
        <v>80953</v>
      </c>
      <c r="J124" s="120">
        <v>4.1399999999999999E-2</v>
      </c>
      <c r="K124" s="121">
        <v>79210</v>
      </c>
      <c r="L124" s="121">
        <v>155965</v>
      </c>
      <c r="M124" s="120">
        <v>0.50790000000000002</v>
      </c>
      <c r="N124" s="40">
        <v>6312.42</v>
      </c>
      <c r="O124" s="31">
        <v>3947.08</v>
      </c>
      <c r="P124" s="3">
        <v>1</v>
      </c>
    </row>
    <row r="125" spans="1:16" x14ac:dyDescent="0.2">
      <c r="A125" s="123">
        <v>124</v>
      </c>
      <c r="B125" s="43">
        <v>319</v>
      </c>
      <c r="C125" s="39" t="s">
        <v>334</v>
      </c>
      <c r="D125" s="36">
        <v>1896.07</v>
      </c>
      <c r="E125" s="30">
        <v>20990</v>
      </c>
      <c r="F125" s="131">
        <v>274700.87150000001</v>
      </c>
      <c r="G125" s="37">
        <v>0.61939999999999995</v>
      </c>
      <c r="H125" s="30">
        <v>3066</v>
      </c>
      <c r="I125" s="30">
        <v>21554</v>
      </c>
      <c r="J125" s="120">
        <v>0.14219999999999999</v>
      </c>
      <c r="K125" s="121">
        <v>20915</v>
      </c>
      <c r="L125" s="121">
        <v>32916</v>
      </c>
      <c r="M125" s="120">
        <v>0.63539999999999996</v>
      </c>
      <c r="N125" s="40">
        <v>6208.49</v>
      </c>
      <c r="O125" s="31">
        <v>3947.08</v>
      </c>
      <c r="P125" s="3">
        <v>1</v>
      </c>
    </row>
    <row r="126" spans="1:16" x14ac:dyDescent="0.2">
      <c r="A126" s="123">
        <v>125</v>
      </c>
      <c r="B126" s="43">
        <v>232</v>
      </c>
      <c r="C126" s="39" t="s">
        <v>248</v>
      </c>
      <c r="D126" s="36">
        <v>1902.02</v>
      </c>
      <c r="E126" s="30">
        <v>19346</v>
      </c>
      <c r="F126" s="131">
        <v>264551.5722</v>
      </c>
      <c r="G126" s="37">
        <v>0.61670000000000003</v>
      </c>
      <c r="H126" s="30">
        <v>3417</v>
      </c>
      <c r="I126" s="30">
        <v>20270</v>
      </c>
      <c r="J126" s="120">
        <v>0.1686</v>
      </c>
      <c r="K126" s="121">
        <v>19004</v>
      </c>
      <c r="L126" s="121">
        <v>27943</v>
      </c>
      <c r="M126" s="120">
        <v>0.68010000000000004</v>
      </c>
      <c r="N126" s="40">
        <v>10411.549999999999</v>
      </c>
      <c r="O126" s="31">
        <v>3947.08</v>
      </c>
      <c r="P126" s="3">
        <v>1</v>
      </c>
    </row>
    <row r="127" spans="1:16" ht="25.5" x14ac:dyDescent="0.2">
      <c r="A127" s="123">
        <v>126</v>
      </c>
      <c r="B127" s="43">
        <v>322</v>
      </c>
      <c r="C127" s="39" t="s">
        <v>337</v>
      </c>
      <c r="D127" s="36">
        <v>1170.9000000000001</v>
      </c>
      <c r="E127" s="30">
        <v>50424</v>
      </c>
      <c r="F127" s="131">
        <v>262928.59169999999</v>
      </c>
      <c r="G127" s="37">
        <v>0.6139</v>
      </c>
      <c r="H127" s="30">
        <v>1633</v>
      </c>
      <c r="I127" s="30">
        <v>55634</v>
      </c>
      <c r="J127" s="120">
        <v>2.9399999999999999E-2</v>
      </c>
      <c r="K127" s="121">
        <v>54627</v>
      </c>
      <c r="L127" s="121">
        <v>108100</v>
      </c>
      <c r="M127" s="120">
        <v>0.50529999999999997</v>
      </c>
      <c r="N127" s="40">
        <v>5596.53</v>
      </c>
      <c r="O127" s="31">
        <v>3947.08</v>
      </c>
      <c r="P127" s="3">
        <v>1</v>
      </c>
    </row>
    <row r="128" spans="1:16" x14ac:dyDescent="0.2">
      <c r="A128" s="123">
        <v>127</v>
      </c>
      <c r="B128" s="43">
        <v>182</v>
      </c>
      <c r="C128" s="39" t="s">
        <v>203</v>
      </c>
      <c r="D128" s="36">
        <v>241.61</v>
      </c>
      <c r="E128" s="30">
        <v>1157621</v>
      </c>
      <c r="F128" s="131">
        <v>259956.4852</v>
      </c>
      <c r="G128" s="37">
        <v>0.61109999999999998</v>
      </c>
      <c r="H128" s="30">
        <v>134460</v>
      </c>
      <c r="I128" s="30">
        <v>1182454</v>
      </c>
      <c r="J128" s="120">
        <v>0.1137</v>
      </c>
      <c r="K128" s="121">
        <v>1072675</v>
      </c>
      <c r="L128" s="121">
        <v>5770002</v>
      </c>
      <c r="M128" s="120">
        <v>0.18590000000000001</v>
      </c>
      <c r="N128" s="40">
        <v>4180.4799999999996</v>
      </c>
      <c r="O128" s="31">
        <v>3947.08</v>
      </c>
      <c r="P128" s="3">
        <v>1</v>
      </c>
    </row>
    <row r="129" spans="1:16" x14ac:dyDescent="0.2">
      <c r="A129" s="123">
        <v>128</v>
      </c>
      <c r="B129" s="43">
        <v>334</v>
      </c>
      <c r="C129" s="39" t="s">
        <v>348</v>
      </c>
      <c r="D129" s="36">
        <v>910.64</v>
      </c>
      <c r="E129" s="30">
        <v>72487</v>
      </c>
      <c r="F129" s="131">
        <v>245174.8364</v>
      </c>
      <c r="G129" s="37">
        <v>0.6028</v>
      </c>
      <c r="H129" s="30">
        <v>28607</v>
      </c>
      <c r="I129" s="30">
        <v>75020</v>
      </c>
      <c r="J129" s="120">
        <v>0.38129999999999997</v>
      </c>
      <c r="K129" s="121">
        <v>54973</v>
      </c>
      <c r="L129" s="121">
        <v>95892</v>
      </c>
      <c r="M129" s="120">
        <v>0.57330000000000003</v>
      </c>
      <c r="N129" s="40">
        <v>13199.07</v>
      </c>
      <c r="O129" s="31">
        <v>3947.08</v>
      </c>
      <c r="P129" s="3">
        <v>1</v>
      </c>
    </row>
    <row r="130" spans="1:16" ht="25.5" x14ac:dyDescent="0.2">
      <c r="A130" s="123">
        <v>129</v>
      </c>
      <c r="B130" s="43">
        <v>217</v>
      </c>
      <c r="C130" s="39" t="s">
        <v>237</v>
      </c>
      <c r="D130" s="36">
        <v>854.37</v>
      </c>
      <c r="E130" s="30">
        <v>80985</v>
      </c>
      <c r="F130" s="131">
        <v>243135.55739999999</v>
      </c>
      <c r="G130" s="37">
        <v>0.6</v>
      </c>
      <c r="H130" s="30">
        <v>12221</v>
      </c>
      <c r="I130" s="30">
        <v>81767</v>
      </c>
      <c r="J130" s="120">
        <v>0.14949999999999999</v>
      </c>
      <c r="K130" s="121">
        <v>70509</v>
      </c>
      <c r="L130" s="121">
        <v>176249</v>
      </c>
      <c r="M130" s="120">
        <v>0.40010000000000001</v>
      </c>
      <c r="N130" s="40">
        <v>10643.75</v>
      </c>
      <c r="O130" s="31">
        <v>3947.08</v>
      </c>
      <c r="P130" s="3">
        <v>1</v>
      </c>
    </row>
    <row r="131" spans="1:16" x14ac:dyDescent="0.2">
      <c r="A131" s="123">
        <v>130</v>
      </c>
      <c r="B131" s="43">
        <v>335</v>
      </c>
      <c r="C131" s="39" t="s">
        <v>349</v>
      </c>
      <c r="D131" s="36">
        <v>505.46</v>
      </c>
      <c r="E131" s="30">
        <v>230343</v>
      </c>
      <c r="F131" s="131">
        <v>242588.53659999999</v>
      </c>
      <c r="G131" s="37">
        <v>0.59719999999999995</v>
      </c>
      <c r="H131" s="30">
        <v>91348</v>
      </c>
      <c r="I131" s="30">
        <v>234567</v>
      </c>
      <c r="J131" s="120">
        <v>0.38940000000000002</v>
      </c>
      <c r="K131" s="121">
        <v>184978</v>
      </c>
      <c r="L131" s="121">
        <v>351217</v>
      </c>
      <c r="M131" s="120">
        <v>0.52669999999999995</v>
      </c>
      <c r="N131" s="40">
        <v>9101.51</v>
      </c>
      <c r="O131" s="31">
        <v>3947.08</v>
      </c>
      <c r="P131" s="3">
        <v>1</v>
      </c>
    </row>
    <row r="132" spans="1:16" x14ac:dyDescent="0.2">
      <c r="A132" s="123">
        <v>131</v>
      </c>
      <c r="B132" s="43">
        <v>283</v>
      </c>
      <c r="C132" s="39" t="s">
        <v>298</v>
      </c>
      <c r="D132" s="36">
        <v>310.29000000000002</v>
      </c>
      <c r="E132" s="30">
        <v>598073</v>
      </c>
      <c r="F132" s="131">
        <v>239962.84020000001</v>
      </c>
      <c r="G132" s="37">
        <v>0.5917</v>
      </c>
      <c r="H132" s="30">
        <v>17743</v>
      </c>
      <c r="I132" s="30">
        <v>606178</v>
      </c>
      <c r="J132" s="120">
        <v>2.93E-2</v>
      </c>
      <c r="K132" s="121">
        <v>592102</v>
      </c>
      <c r="L132" s="121">
        <v>1131127</v>
      </c>
      <c r="M132" s="120">
        <v>0.52349999999999997</v>
      </c>
      <c r="N132" s="40">
        <v>8017.8</v>
      </c>
      <c r="O132" s="31">
        <v>3947.08</v>
      </c>
      <c r="P132" s="3">
        <v>1</v>
      </c>
    </row>
    <row r="133" spans="1:16" x14ac:dyDescent="0.2">
      <c r="A133" s="123">
        <v>132</v>
      </c>
      <c r="B133" s="43">
        <v>171</v>
      </c>
      <c r="C133" s="39" t="s">
        <v>193</v>
      </c>
      <c r="D133" s="36">
        <v>531.67999999999995</v>
      </c>
      <c r="E133" s="30">
        <v>194794</v>
      </c>
      <c r="F133" s="131">
        <v>234661.15789999999</v>
      </c>
      <c r="G133" s="37">
        <v>0.58889999999999998</v>
      </c>
      <c r="H133" s="30">
        <v>21832</v>
      </c>
      <c r="I133" s="30">
        <v>196735</v>
      </c>
      <c r="J133" s="120">
        <v>0.111</v>
      </c>
      <c r="K133" s="121">
        <v>179630</v>
      </c>
      <c r="L133" s="121">
        <v>298136</v>
      </c>
      <c r="M133" s="120">
        <v>0.60250000000000004</v>
      </c>
      <c r="N133" s="40">
        <v>9322.2199999999993</v>
      </c>
      <c r="O133" s="31">
        <v>3947.08</v>
      </c>
      <c r="P133" s="3">
        <v>1</v>
      </c>
    </row>
    <row r="134" spans="1:16" x14ac:dyDescent="0.2">
      <c r="A134" s="123">
        <v>133</v>
      </c>
      <c r="B134" s="43">
        <v>364</v>
      </c>
      <c r="C134" s="39" t="s">
        <v>375</v>
      </c>
      <c r="D134" s="36">
        <v>626.89</v>
      </c>
      <c r="E134" s="30">
        <v>132269</v>
      </c>
      <c r="F134" s="131">
        <v>227990.80110000001</v>
      </c>
      <c r="G134" s="37">
        <v>0.58609999999999995</v>
      </c>
      <c r="H134" s="30">
        <v>62858</v>
      </c>
      <c r="I134" s="30">
        <v>132562</v>
      </c>
      <c r="J134" s="120">
        <v>0.47420000000000001</v>
      </c>
      <c r="K134" s="121">
        <v>71982</v>
      </c>
      <c r="L134" s="121">
        <v>1029673</v>
      </c>
      <c r="M134" s="120">
        <v>6.9900000000000004E-2</v>
      </c>
      <c r="N134" s="40">
        <v>7657.27</v>
      </c>
      <c r="O134" s="31">
        <v>3947.08</v>
      </c>
      <c r="P134" s="3">
        <v>1</v>
      </c>
    </row>
    <row r="135" spans="1:16" x14ac:dyDescent="0.2">
      <c r="A135" s="123">
        <v>134</v>
      </c>
      <c r="B135" s="43">
        <v>365</v>
      </c>
      <c r="C135" s="39" t="s">
        <v>376</v>
      </c>
      <c r="D135" s="36">
        <v>558.52</v>
      </c>
      <c r="E135" s="30">
        <v>151680</v>
      </c>
      <c r="F135" s="131">
        <v>217521.05900000001</v>
      </c>
      <c r="G135" s="37">
        <v>0.5806</v>
      </c>
      <c r="H135" s="30">
        <v>42511</v>
      </c>
      <c r="I135" s="30">
        <v>152781</v>
      </c>
      <c r="J135" s="120">
        <v>0.2782</v>
      </c>
      <c r="K135" s="121">
        <v>112654</v>
      </c>
      <c r="L135" s="121">
        <v>1175334</v>
      </c>
      <c r="M135" s="120">
        <v>9.5799999999999996E-2</v>
      </c>
      <c r="N135" s="40">
        <v>8252.0400000000009</v>
      </c>
      <c r="O135" s="31">
        <v>3947.08</v>
      </c>
      <c r="P135" s="3">
        <v>1</v>
      </c>
    </row>
    <row r="136" spans="1:16" x14ac:dyDescent="0.2">
      <c r="A136" s="123">
        <v>135</v>
      </c>
      <c r="B136" s="43">
        <v>281</v>
      </c>
      <c r="C136" s="39" t="s">
        <v>296</v>
      </c>
      <c r="D136" s="36">
        <v>2379.2600000000002</v>
      </c>
      <c r="E136" s="30">
        <v>8115</v>
      </c>
      <c r="F136" s="131">
        <v>214336.101</v>
      </c>
      <c r="G136" s="37">
        <v>0.57779999999999998</v>
      </c>
      <c r="H136" s="30">
        <v>923</v>
      </c>
      <c r="I136" s="30">
        <v>8580</v>
      </c>
      <c r="J136" s="120">
        <v>0.1076</v>
      </c>
      <c r="K136" s="121">
        <v>7695</v>
      </c>
      <c r="L136" s="121">
        <v>27620</v>
      </c>
      <c r="M136" s="120">
        <v>0.27860000000000001</v>
      </c>
      <c r="N136" s="40">
        <v>14822.45</v>
      </c>
      <c r="O136" s="31">
        <v>3947.08</v>
      </c>
      <c r="P136" s="3">
        <v>1</v>
      </c>
    </row>
    <row r="137" spans="1:16" x14ac:dyDescent="0.2">
      <c r="A137" s="123">
        <v>136</v>
      </c>
      <c r="B137" s="43">
        <v>258</v>
      </c>
      <c r="C137" s="39" t="s">
        <v>274</v>
      </c>
      <c r="D137" s="36">
        <v>227.44</v>
      </c>
      <c r="E137" s="30">
        <v>783446</v>
      </c>
      <c r="F137" s="131">
        <v>201310.95170000001</v>
      </c>
      <c r="G137" s="37">
        <v>0.57499999999999996</v>
      </c>
      <c r="H137" s="30">
        <v>22069</v>
      </c>
      <c r="I137" s="30">
        <v>785482</v>
      </c>
      <c r="J137" s="120">
        <v>2.81E-2</v>
      </c>
      <c r="K137" s="121">
        <v>773477</v>
      </c>
      <c r="L137" s="121">
        <v>1194747</v>
      </c>
      <c r="M137" s="120">
        <v>0.64739999999999998</v>
      </c>
      <c r="N137" s="40">
        <v>5917.72</v>
      </c>
      <c r="O137" s="31">
        <v>3947.08</v>
      </c>
      <c r="P137" s="3">
        <v>1</v>
      </c>
    </row>
    <row r="138" spans="1:16" x14ac:dyDescent="0.2">
      <c r="A138" s="123">
        <v>137</v>
      </c>
      <c r="B138" s="43">
        <v>230</v>
      </c>
      <c r="C138" s="39" t="s">
        <v>246</v>
      </c>
      <c r="D138" s="36">
        <v>2050.9899999999998</v>
      </c>
      <c r="E138" s="30">
        <v>9528</v>
      </c>
      <c r="F138" s="131">
        <v>200202.4008</v>
      </c>
      <c r="G138" s="37">
        <v>0.57220000000000004</v>
      </c>
      <c r="H138" s="30">
        <v>8393</v>
      </c>
      <c r="I138" s="30">
        <v>9609</v>
      </c>
      <c r="J138" s="120">
        <v>0.87350000000000005</v>
      </c>
      <c r="K138" s="121">
        <v>1332</v>
      </c>
      <c r="L138" s="121">
        <v>27292</v>
      </c>
      <c r="M138" s="120">
        <v>4.8800000000000003E-2</v>
      </c>
      <c r="N138" s="40">
        <v>9756.84</v>
      </c>
      <c r="O138" s="31">
        <v>3947.08</v>
      </c>
      <c r="P138" s="3">
        <v>1</v>
      </c>
    </row>
    <row r="139" spans="1:16" x14ac:dyDescent="0.2">
      <c r="A139" s="123">
        <v>138</v>
      </c>
      <c r="B139" s="43">
        <v>315</v>
      </c>
      <c r="C139" s="39" t="s">
        <v>330</v>
      </c>
      <c r="D139" s="36">
        <v>606.98</v>
      </c>
      <c r="E139" s="30">
        <v>107890</v>
      </c>
      <c r="F139" s="131">
        <v>199370.83309999999</v>
      </c>
      <c r="G139" s="37">
        <v>0.56940000000000002</v>
      </c>
      <c r="H139" s="30">
        <v>2214</v>
      </c>
      <c r="I139" s="30">
        <v>109805</v>
      </c>
      <c r="J139" s="120">
        <v>2.0199999999999999E-2</v>
      </c>
      <c r="K139" s="121">
        <v>108313</v>
      </c>
      <c r="L139" s="121">
        <v>152174</v>
      </c>
      <c r="M139" s="120">
        <v>0.71179999999999999</v>
      </c>
      <c r="N139" s="40">
        <v>7298.54</v>
      </c>
      <c r="O139" s="31">
        <v>3947.08</v>
      </c>
      <c r="P139" s="3">
        <v>1</v>
      </c>
    </row>
    <row r="140" spans="1:16" x14ac:dyDescent="0.2">
      <c r="A140" s="123">
        <v>139</v>
      </c>
      <c r="B140" s="43">
        <v>46</v>
      </c>
      <c r="C140" s="39" t="s">
        <v>76</v>
      </c>
      <c r="D140" s="36">
        <v>683.64</v>
      </c>
      <c r="E140" s="30">
        <v>83631</v>
      </c>
      <c r="F140" s="131">
        <v>197702.86470000001</v>
      </c>
      <c r="G140" s="37">
        <v>0.56669999999999998</v>
      </c>
      <c r="H140" s="30">
        <v>1938</v>
      </c>
      <c r="I140" s="30">
        <v>84522</v>
      </c>
      <c r="J140" s="120">
        <v>2.29E-2</v>
      </c>
      <c r="K140" s="121">
        <v>84116</v>
      </c>
      <c r="L140" s="121">
        <v>115416</v>
      </c>
      <c r="M140" s="120">
        <v>0.7288</v>
      </c>
      <c r="N140" s="40">
        <v>5198.92</v>
      </c>
      <c r="O140" s="31">
        <v>3947.08</v>
      </c>
      <c r="P140" s="3">
        <v>1</v>
      </c>
    </row>
    <row r="141" spans="1:16" x14ac:dyDescent="0.2">
      <c r="A141" s="123">
        <v>140</v>
      </c>
      <c r="B141" s="43">
        <v>155</v>
      </c>
      <c r="C141" s="39" t="s">
        <v>178</v>
      </c>
      <c r="D141" s="36">
        <v>886.86</v>
      </c>
      <c r="E141" s="30">
        <v>49028</v>
      </c>
      <c r="F141" s="131">
        <v>196371.66870000001</v>
      </c>
      <c r="G141" s="37">
        <v>0.56389999999999996</v>
      </c>
      <c r="H141" s="30">
        <v>7339</v>
      </c>
      <c r="I141" s="30">
        <v>48279</v>
      </c>
      <c r="J141" s="120">
        <v>0.152</v>
      </c>
      <c r="K141" s="121">
        <v>43004</v>
      </c>
      <c r="L141" s="121">
        <v>76253</v>
      </c>
      <c r="M141" s="120">
        <v>0.56399999999999995</v>
      </c>
      <c r="N141" s="40">
        <v>12714.76</v>
      </c>
      <c r="O141" s="31">
        <v>3947.08</v>
      </c>
      <c r="P141" s="3">
        <v>1</v>
      </c>
    </row>
    <row r="142" spans="1:16" x14ac:dyDescent="0.2">
      <c r="A142" s="123">
        <v>141</v>
      </c>
      <c r="B142" s="43">
        <v>362</v>
      </c>
      <c r="C142" s="39" t="s">
        <v>374</v>
      </c>
      <c r="D142" s="36">
        <v>512.37</v>
      </c>
      <c r="E142" s="30">
        <v>145044</v>
      </c>
      <c r="F142" s="131">
        <v>195135.93640000001</v>
      </c>
      <c r="G142" s="37">
        <v>0.56110000000000004</v>
      </c>
      <c r="H142" s="30">
        <v>438</v>
      </c>
      <c r="I142" s="30">
        <v>147317</v>
      </c>
      <c r="J142" s="120">
        <v>3.0000000000000001E-3</v>
      </c>
      <c r="K142" s="121">
        <v>147048</v>
      </c>
      <c r="L142" s="121">
        <v>187398</v>
      </c>
      <c r="M142" s="120">
        <v>0.78469999999999995</v>
      </c>
      <c r="N142" s="40">
        <v>9727.2000000000007</v>
      </c>
      <c r="O142" s="31">
        <v>3947.08</v>
      </c>
      <c r="P142" s="3">
        <v>1</v>
      </c>
    </row>
    <row r="143" spans="1:16" x14ac:dyDescent="0.2">
      <c r="A143" s="123">
        <v>142</v>
      </c>
      <c r="B143" s="43">
        <v>354</v>
      </c>
      <c r="C143" s="39" t="s">
        <v>366</v>
      </c>
      <c r="D143" s="36">
        <v>886.94</v>
      </c>
      <c r="E143" s="30">
        <v>47772</v>
      </c>
      <c r="F143" s="131">
        <v>193856.31039999999</v>
      </c>
      <c r="G143" s="37">
        <v>0.55830000000000002</v>
      </c>
      <c r="H143" s="30">
        <v>12490</v>
      </c>
      <c r="I143" s="30">
        <v>47434</v>
      </c>
      <c r="J143" s="120">
        <v>0.26329999999999998</v>
      </c>
      <c r="K143" s="121">
        <v>35555</v>
      </c>
      <c r="L143" s="121">
        <v>121371</v>
      </c>
      <c r="M143" s="120">
        <v>0.29289999999999999</v>
      </c>
      <c r="N143" s="40">
        <v>12401.79</v>
      </c>
      <c r="O143" s="31">
        <v>3947.08</v>
      </c>
      <c r="P143" s="3">
        <v>1</v>
      </c>
    </row>
    <row r="144" spans="1:16" x14ac:dyDescent="0.2">
      <c r="A144" s="123">
        <v>143</v>
      </c>
      <c r="B144" s="43">
        <v>124</v>
      </c>
      <c r="C144" s="39" t="s">
        <v>149</v>
      </c>
      <c r="D144" s="36">
        <v>458.29</v>
      </c>
      <c r="E144" s="30">
        <v>171515</v>
      </c>
      <c r="F144" s="131">
        <v>189797.7144</v>
      </c>
      <c r="G144" s="37">
        <v>0.55559999999999998</v>
      </c>
      <c r="H144" s="30">
        <v>7218</v>
      </c>
      <c r="I144" s="30">
        <v>172291</v>
      </c>
      <c r="J144" s="120">
        <v>4.19E-2</v>
      </c>
      <c r="K144" s="121">
        <v>167645</v>
      </c>
      <c r="L144" s="121">
        <v>266702</v>
      </c>
      <c r="M144" s="120">
        <v>0.62860000000000005</v>
      </c>
      <c r="N144" s="40">
        <v>9253.18</v>
      </c>
      <c r="O144" s="31">
        <v>3947.08</v>
      </c>
      <c r="P144" s="3">
        <v>1</v>
      </c>
    </row>
    <row r="145" spans="1:16" x14ac:dyDescent="0.2">
      <c r="A145" s="123">
        <v>144</v>
      </c>
      <c r="B145" s="43">
        <v>165</v>
      </c>
      <c r="C145" s="39" t="s">
        <v>187</v>
      </c>
      <c r="D145" s="36">
        <v>1979.35</v>
      </c>
      <c r="E145" s="30">
        <v>8443</v>
      </c>
      <c r="F145" s="131">
        <v>181869.6195</v>
      </c>
      <c r="G145" s="37">
        <v>0.55000000000000004</v>
      </c>
      <c r="H145" s="30">
        <v>3061</v>
      </c>
      <c r="I145" s="30">
        <v>9397</v>
      </c>
      <c r="J145" s="120">
        <v>0.32569999999999999</v>
      </c>
      <c r="K145" s="121">
        <v>6554</v>
      </c>
      <c r="L145" s="121">
        <v>10148</v>
      </c>
      <c r="M145" s="120">
        <v>0.64580000000000004</v>
      </c>
      <c r="N145" s="40">
        <v>19607.82</v>
      </c>
      <c r="O145" s="31">
        <v>3947.08</v>
      </c>
      <c r="P145" s="3">
        <v>1</v>
      </c>
    </row>
    <row r="146" spans="1:16" x14ac:dyDescent="0.2">
      <c r="A146" s="123">
        <v>145</v>
      </c>
      <c r="B146" s="43">
        <v>128</v>
      </c>
      <c r="C146" s="39" t="s">
        <v>153</v>
      </c>
      <c r="D146" s="36">
        <v>908.75</v>
      </c>
      <c r="E146" s="30">
        <v>39598</v>
      </c>
      <c r="F146" s="131">
        <v>180836.04680000001</v>
      </c>
      <c r="G146" s="37">
        <v>0.54720000000000002</v>
      </c>
      <c r="H146" s="30">
        <v>8088</v>
      </c>
      <c r="I146" s="30">
        <v>39862</v>
      </c>
      <c r="J146" s="120">
        <v>0.2029</v>
      </c>
      <c r="K146" s="121">
        <v>33883</v>
      </c>
      <c r="L146" s="121">
        <v>184622</v>
      </c>
      <c r="M146" s="120">
        <v>0.1835</v>
      </c>
      <c r="N146" s="40">
        <v>7998.64</v>
      </c>
      <c r="O146" s="31">
        <v>3947.08</v>
      </c>
      <c r="P146" s="3">
        <v>1</v>
      </c>
    </row>
    <row r="147" spans="1:16" x14ac:dyDescent="0.2">
      <c r="A147" s="123">
        <v>146</v>
      </c>
      <c r="B147" s="43">
        <v>288</v>
      </c>
      <c r="C147" s="39" t="s">
        <v>303</v>
      </c>
      <c r="D147" s="36">
        <v>552.16999999999996</v>
      </c>
      <c r="E147" s="30">
        <v>105075</v>
      </c>
      <c r="F147" s="131">
        <v>178987.75030000001</v>
      </c>
      <c r="G147" s="37">
        <v>0.5444</v>
      </c>
      <c r="H147" s="30">
        <v>14294</v>
      </c>
      <c r="I147" s="30">
        <v>107704</v>
      </c>
      <c r="J147" s="120">
        <v>0.13270000000000001</v>
      </c>
      <c r="K147" s="121">
        <v>102475</v>
      </c>
      <c r="L147" s="121">
        <v>209814</v>
      </c>
      <c r="M147" s="120">
        <v>0.4884</v>
      </c>
      <c r="N147" s="40">
        <v>4456.43</v>
      </c>
      <c r="O147" s="31">
        <v>3947.08</v>
      </c>
      <c r="P147" s="3">
        <v>1</v>
      </c>
    </row>
    <row r="148" spans="1:16" x14ac:dyDescent="0.2">
      <c r="A148" s="123">
        <v>147</v>
      </c>
      <c r="B148" s="43">
        <v>282</v>
      </c>
      <c r="C148" s="39" t="s">
        <v>297</v>
      </c>
      <c r="D148" s="36">
        <v>172.76</v>
      </c>
      <c r="E148" s="30">
        <v>1012379</v>
      </c>
      <c r="F148" s="131">
        <v>173828.533</v>
      </c>
      <c r="G148" s="37">
        <v>0.54169999999999996</v>
      </c>
      <c r="H148" s="30">
        <v>24454</v>
      </c>
      <c r="I148" s="30">
        <v>1009361</v>
      </c>
      <c r="J148" s="120">
        <v>2.4199999999999999E-2</v>
      </c>
      <c r="K148" s="121">
        <v>998744</v>
      </c>
      <c r="L148" s="121">
        <v>1588754</v>
      </c>
      <c r="M148" s="120">
        <v>0.62860000000000005</v>
      </c>
      <c r="N148" s="40">
        <v>7947.09</v>
      </c>
      <c r="O148" s="31">
        <v>3947.08</v>
      </c>
      <c r="P148" s="3">
        <v>1</v>
      </c>
    </row>
    <row r="149" spans="1:16" x14ac:dyDescent="0.2">
      <c r="A149" s="123">
        <v>148</v>
      </c>
      <c r="B149" s="43">
        <v>332</v>
      </c>
      <c r="C149" s="39" t="s">
        <v>346</v>
      </c>
      <c r="D149" s="36">
        <v>560.65</v>
      </c>
      <c r="E149" s="30">
        <v>94189</v>
      </c>
      <c r="F149" s="131">
        <v>172065.2525</v>
      </c>
      <c r="G149" s="37">
        <v>0.53890000000000005</v>
      </c>
      <c r="H149" s="30">
        <v>32630</v>
      </c>
      <c r="I149" s="30">
        <v>95157</v>
      </c>
      <c r="J149" s="120">
        <v>0.34289999999999998</v>
      </c>
      <c r="K149" s="121">
        <v>67659</v>
      </c>
      <c r="L149" s="121">
        <v>221414</v>
      </c>
      <c r="M149" s="120">
        <v>0.30559999999999998</v>
      </c>
      <c r="N149" s="40">
        <v>10738.6</v>
      </c>
      <c r="O149" s="31">
        <v>3947.08</v>
      </c>
      <c r="P149" s="3">
        <v>1</v>
      </c>
    </row>
    <row r="150" spans="1:16" x14ac:dyDescent="0.2">
      <c r="A150" s="123">
        <v>149</v>
      </c>
      <c r="B150" s="43">
        <v>340</v>
      </c>
      <c r="C150" s="39" t="s">
        <v>354</v>
      </c>
      <c r="D150" s="36">
        <v>722.9</v>
      </c>
      <c r="E150" s="30">
        <v>55850</v>
      </c>
      <c r="F150" s="131">
        <v>170839.766</v>
      </c>
      <c r="G150" s="37">
        <v>0.53610000000000002</v>
      </c>
      <c r="H150" s="30">
        <v>13233</v>
      </c>
      <c r="I150" s="30">
        <v>55764</v>
      </c>
      <c r="J150" s="120">
        <v>0.23730000000000001</v>
      </c>
      <c r="K150" s="121">
        <v>43725</v>
      </c>
      <c r="L150" s="121">
        <v>669276</v>
      </c>
      <c r="M150" s="120">
        <v>6.5299999999999997E-2</v>
      </c>
      <c r="N150" s="40">
        <v>6880.72</v>
      </c>
      <c r="O150" s="31">
        <v>3947.08</v>
      </c>
      <c r="P150" s="3">
        <v>1</v>
      </c>
    </row>
    <row r="151" spans="1:16" x14ac:dyDescent="0.2">
      <c r="A151" s="123">
        <v>150</v>
      </c>
      <c r="B151" s="43">
        <v>215</v>
      </c>
      <c r="C151" s="39" t="s">
        <v>235</v>
      </c>
      <c r="D151" s="36">
        <v>244.55</v>
      </c>
      <c r="E151" s="30">
        <v>463128</v>
      </c>
      <c r="F151" s="131">
        <v>166426.33660000001</v>
      </c>
      <c r="G151" s="37">
        <v>0.5333</v>
      </c>
      <c r="H151" s="30">
        <v>87847</v>
      </c>
      <c r="I151" s="30">
        <v>465851</v>
      </c>
      <c r="J151" s="120">
        <v>0.18859999999999999</v>
      </c>
      <c r="K151" s="121">
        <v>406086</v>
      </c>
      <c r="L151" s="121">
        <v>1025669</v>
      </c>
      <c r="M151" s="120">
        <v>0.39589999999999997</v>
      </c>
      <c r="N151" s="40">
        <v>6015.37</v>
      </c>
      <c r="O151" s="31">
        <v>3947.08</v>
      </c>
      <c r="P151" s="3">
        <v>1</v>
      </c>
    </row>
    <row r="152" spans="1:16" x14ac:dyDescent="0.2">
      <c r="A152" s="123">
        <v>151</v>
      </c>
      <c r="B152" s="43">
        <v>207</v>
      </c>
      <c r="C152" s="39" t="s">
        <v>227</v>
      </c>
      <c r="D152" s="36">
        <v>1564.97</v>
      </c>
      <c r="E152" s="30">
        <v>10831</v>
      </c>
      <c r="F152" s="131">
        <v>162866.7585</v>
      </c>
      <c r="G152" s="37">
        <v>0.53059999999999996</v>
      </c>
      <c r="H152" s="30">
        <v>2127</v>
      </c>
      <c r="I152" s="30">
        <v>11043</v>
      </c>
      <c r="J152" s="120">
        <v>0.19259999999999999</v>
      </c>
      <c r="K152" s="121">
        <v>9383</v>
      </c>
      <c r="L152" s="121">
        <v>13875</v>
      </c>
      <c r="M152" s="120">
        <v>0.67630000000000001</v>
      </c>
      <c r="N152" s="40">
        <v>12840.95</v>
      </c>
      <c r="O152" s="31">
        <v>3947.08</v>
      </c>
      <c r="P152" s="3">
        <v>1</v>
      </c>
    </row>
    <row r="153" spans="1:16" x14ac:dyDescent="0.2">
      <c r="A153" s="123">
        <v>152</v>
      </c>
      <c r="B153" s="43">
        <v>239</v>
      </c>
      <c r="C153" s="39" t="s">
        <v>255</v>
      </c>
      <c r="D153" s="36">
        <v>2270.9</v>
      </c>
      <c r="E153" s="30">
        <v>5128</v>
      </c>
      <c r="F153" s="131">
        <v>162617.91829999999</v>
      </c>
      <c r="G153" s="37">
        <v>0.52780000000000005</v>
      </c>
      <c r="H153" s="30">
        <v>2179</v>
      </c>
      <c r="I153" s="30">
        <v>5257</v>
      </c>
      <c r="J153" s="120">
        <v>0.41449999999999998</v>
      </c>
      <c r="K153" s="121">
        <v>3463</v>
      </c>
      <c r="L153" s="121">
        <v>15424</v>
      </c>
      <c r="M153" s="120">
        <v>0.22450000000000001</v>
      </c>
      <c r="N153" s="40">
        <v>19531.32</v>
      </c>
      <c r="O153" s="31">
        <v>3947.08</v>
      </c>
      <c r="P153" s="3">
        <v>1</v>
      </c>
    </row>
    <row r="154" spans="1:16" ht="25.5" x14ac:dyDescent="0.2">
      <c r="A154" s="123">
        <v>153</v>
      </c>
      <c r="B154" s="43">
        <v>325</v>
      </c>
      <c r="C154" s="39" t="s">
        <v>340</v>
      </c>
      <c r="D154" s="36">
        <v>1195.46</v>
      </c>
      <c r="E154" s="30">
        <v>16606</v>
      </c>
      <c r="F154" s="131">
        <v>154050.65030000001</v>
      </c>
      <c r="G154" s="37">
        <v>0.5222</v>
      </c>
      <c r="H154" s="30">
        <v>114</v>
      </c>
      <c r="I154" s="30">
        <v>16679</v>
      </c>
      <c r="J154" s="120">
        <v>6.7999999999999996E-3</v>
      </c>
      <c r="K154" s="121">
        <v>16652</v>
      </c>
      <c r="L154" s="121">
        <v>19774</v>
      </c>
      <c r="M154" s="120">
        <v>0.84209999999999996</v>
      </c>
      <c r="N154" s="40">
        <v>5423.47</v>
      </c>
      <c r="O154" s="31">
        <v>3947.08</v>
      </c>
      <c r="P154" s="3">
        <v>1</v>
      </c>
    </row>
    <row r="155" spans="1:16" ht="25.5" x14ac:dyDescent="0.2">
      <c r="A155" s="123">
        <v>154</v>
      </c>
      <c r="B155" s="43">
        <v>344</v>
      </c>
      <c r="C155" s="39" t="s">
        <v>358</v>
      </c>
      <c r="D155" s="36">
        <v>352.61</v>
      </c>
      <c r="E155" s="30">
        <v>170799</v>
      </c>
      <c r="F155" s="131">
        <v>145725.66459999999</v>
      </c>
      <c r="G155" s="37">
        <v>0.51939999999999997</v>
      </c>
      <c r="H155" s="30">
        <v>46245</v>
      </c>
      <c r="I155" s="30">
        <v>170806</v>
      </c>
      <c r="J155" s="120">
        <v>0.2707</v>
      </c>
      <c r="K155" s="121">
        <v>146015</v>
      </c>
      <c r="L155" s="121">
        <v>289581</v>
      </c>
      <c r="M155" s="120">
        <v>0.50419999999999998</v>
      </c>
      <c r="N155" s="40">
        <v>8250.1</v>
      </c>
      <c r="O155" s="31">
        <v>3947.08</v>
      </c>
      <c r="P155" s="3">
        <v>1</v>
      </c>
    </row>
    <row r="156" spans="1:16" x14ac:dyDescent="0.2">
      <c r="A156" s="123">
        <v>155</v>
      </c>
      <c r="B156" s="43">
        <v>328</v>
      </c>
      <c r="C156" s="39" t="s">
        <v>342</v>
      </c>
      <c r="D156" s="36">
        <v>480.98</v>
      </c>
      <c r="E156" s="30">
        <v>89897</v>
      </c>
      <c r="F156" s="131">
        <v>144212.33180000001</v>
      </c>
      <c r="G156" s="37">
        <v>0.51670000000000005</v>
      </c>
      <c r="H156" s="30">
        <v>25032</v>
      </c>
      <c r="I156" s="30">
        <v>90650</v>
      </c>
      <c r="J156" s="120">
        <v>0.27610000000000001</v>
      </c>
      <c r="K156" s="121">
        <v>69432</v>
      </c>
      <c r="L156" s="121">
        <v>161147</v>
      </c>
      <c r="M156" s="120">
        <v>0.43090000000000001</v>
      </c>
      <c r="N156" s="40">
        <v>10705.99</v>
      </c>
      <c r="O156" s="31">
        <v>3947.08</v>
      </c>
      <c r="P156" s="3">
        <v>1</v>
      </c>
    </row>
    <row r="157" spans="1:16" x14ac:dyDescent="0.2">
      <c r="A157" s="123">
        <v>156</v>
      </c>
      <c r="B157" s="43">
        <v>172</v>
      </c>
      <c r="C157" s="39" t="s">
        <v>194</v>
      </c>
      <c r="D157" s="36">
        <v>208.16</v>
      </c>
      <c r="E157" s="30">
        <v>431248</v>
      </c>
      <c r="F157" s="131">
        <v>136700.7481</v>
      </c>
      <c r="G157" s="37">
        <v>0.50829999999999997</v>
      </c>
      <c r="H157" s="30">
        <v>8987</v>
      </c>
      <c r="I157" s="30">
        <v>436853</v>
      </c>
      <c r="J157" s="120">
        <v>2.06E-2</v>
      </c>
      <c r="K157" s="121">
        <v>430223</v>
      </c>
      <c r="L157" s="121">
        <v>820269</v>
      </c>
      <c r="M157" s="120">
        <v>0.52449999999999997</v>
      </c>
      <c r="N157" s="40">
        <v>8164.62</v>
      </c>
      <c r="O157" s="31">
        <v>3947.08</v>
      </c>
      <c r="P157" s="3">
        <v>1</v>
      </c>
    </row>
    <row r="158" spans="1:16" x14ac:dyDescent="0.2">
      <c r="A158" s="123">
        <v>157</v>
      </c>
      <c r="B158" s="43">
        <v>141</v>
      </c>
      <c r="C158" s="39" t="s">
        <v>164</v>
      </c>
      <c r="D158" s="36">
        <v>199.18</v>
      </c>
      <c r="E158" s="30">
        <v>445760</v>
      </c>
      <c r="F158" s="131">
        <v>132983.99179999999</v>
      </c>
      <c r="G158" s="37">
        <v>0.50560000000000005</v>
      </c>
      <c r="H158" s="30">
        <v>647</v>
      </c>
      <c r="I158" s="30">
        <v>443968</v>
      </c>
      <c r="J158" s="120">
        <v>1.5E-3</v>
      </c>
      <c r="K158" s="121">
        <v>443400</v>
      </c>
      <c r="L158" s="121">
        <v>766955</v>
      </c>
      <c r="M158" s="120">
        <v>0.57809999999999995</v>
      </c>
      <c r="N158" s="40">
        <v>6526.12</v>
      </c>
      <c r="O158" s="31">
        <v>3947.08</v>
      </c>
      <c r="P158" s="3">
        <v>1</v>
      </c>
    </row>
    <row r="159" spans="1:16" x14ac:dyDescent="0.2">
      <c r="A159" s="123">
        <v>158</v>
      </c>
      <c r="B159" s="43">
        <v>156</v>
      </c>
      <c r="C159" s="39" t="s">
        <v>179</v>
      </c>
      <c r="D159" s="36">
        <v>627.77</v>
      </c>
      <c r="E159" s="30">
        <v>44685</v>
      </c>
      <c r="F159" s="131">
        <v>132703.51079999999</v>
      </c>
      <c r="G159" s="37">
        <v>0.50280000000000002</v>
      </c>
      <c r="H159" s="30">
        <v>10882</v>
      </c>
      <c r="I159" s="30">
        <v>45866</v>
      </c>
      <c r="J159" s="120">
        <v>0.23730000000000001</v>
      </c>
      <c r="K159" s="121">
        <v>36574</v>
      </c>
      <c r="L159" s="121">
        <v>59734</v>
      </c>
      <c r="M159" s="120">
        <v>0.61229999999999996</v>
      </c>
      <c r="N159" s="40">
        <v>13435</v>
      </c>
      <c r="O159" s="31">
        <v>3947.08</v>
      </c>
      <c r="P159" s="3">
        <v>1</v>
      </c>
    </row>
    <row r="160" spans="1:16" x14ac:dyDescent="0.2">
      <c r="A160" s="123">
        <v>159</v>
      </c>
      <c r="B160" s="43">
        <v>201</v>
      </c>
      <c r="C160" s="39" t="s">
        <v>222</v>
      </c>
      <c r="D160" s="36">
        <v>344.26</v>
      </c>
      <c r="E160" s="30">
        <v>142451</v>
      </c>
      <c r="F160" s="131">
        <v>129932.6695</v>
      </c>
      <c r="G160" s="37">
        <v>0.5</v>
      </c>
      <c r="H160" s="30">
        <v>17033</v>
      </c>
      <c r="I160" s="30">
        <v>142406</v>
      </c>
      <c r="J160" s="120">
        <v>0.1196</v>
      </c>
      <c r="K160" s="121">
        <v>126687</v>
      </c>
      <c r="L160" s="121">
        <v>755097</v>
      </c>
      <c r="M160" s="120">
        <v>0.1678</v>
      </c>
      <c r="N160" s="40">
        <v>7128.33</v>
      </c>
      <c r="O160" s="31">
        <v>3947.08</v>
      </c>
      <c r="P160" s="3">
        <v>1</v>
      </c>
    </row>
    <row r="161" spans="1:16" x14ac:dyDescent="0.2">
      <c r="A161" s="123">
        <v>160</v>
      </c>
      <c r="B161" s="43">
        <v>293</v>
      </c>
      <c r="C161" s="39" t="s">
        <v>308</v>
      </c>
      <c r="D161" s="36">
        <v>903.5</v>
      </c>
      <c r="E161" s="30">
        <v>20512</v>
      </c>
      <c r="F161" s="131">
        <v>129399.38370000001</v>
      </c>
      <c r="G161" s="37">
        <v>0.49719999999999998</v>
      </c>
      <c r="H161" s="30">
        <v>5385</v>
      </c>
      <c r="I161" s="30">
        <v>20557</v>
      </c>
      <c r="J161" s="120">
        <v>0.26200000000000001</v>
      </c>
      <c r="K161" s="121">
        <v>15939</v>
      </c>
      <c r="L161" s="121">
        <v>65858</v>
      </c>
      <c r="M161" s="120">
        <v>0.24199999999999999</v>
      </c>
      <c r="N161" s="40">
        <v>8187.89</v>
      </c>
      <c r="O161" s="31">
        <v>3947.08</v>
      </c>
      <c r="P161" s="3">
        <v>1</v>
      </c>
    </row>
    <row r="162" spans="1:16" x14ac:dyDescent="0.2">
      <c r="A162" s="123">
        <v>161</v>
      </c>
      <c r="B162" s="43">
        <v>333</v>
      </c>
      <c r="C162" s="39" t="s">
        <v>347</v>
      </c>
      <c r="D162" s="36">
        <v>597.28</v>
      </c>
      <c r="E162" s="30">
        <v>43604</v>
      </c>
      <c r="F162" s="131">
        <v>124721.1816</v>
      </c>
      <c r="G162" s="37">
        <v>0.49170000000000003</v>
      </c>
      <c r="H162" s="30">
        <v>20250</v>
      </c>
      <c r="I162" s="30">
        <v>43887</v>
      </c>
      <c r="J162" s="120">
        <v>0.46139999999999998</v>
      </c>
      <c r="K162" s="121">
        <v>24786</v>
      </c>
      <c r="L162" s="121">
        <v>90389</v>
      </c>
      <c r="M162" s="120">
        <v>0.2742</v>
      </c>
      <c r="N162" s="40">
        <v>12491.16</v>
      </c>
      <c r="O162" s="31">
        <v>3947.08</v>
      </c>
      <c r="P162" s="3">
        <v>1</v>
      </c>
    </row>
    <row r="163" spans="1:16" ht="25.5" x14ac:dyDescent="0.2">
      <c r="A163" s="123">
        <v>162</v>
      </c>
      <c r="B163" s="43">
        <v>168</v>
      </c>
      <c r="C163" s="39" t="s">
        <v>190</v>
      </c>
      <c r="D163" s="36">
        <v>1269.25</v>
      </c>
      <c r="E163" s="30">
        <v>9385</v>
      </c>
      <c r="F163" s="131">
        <v>122957.0439</v>
      </c>
      <c r="G163" s="37">
        <v>0.4889</v>
      </c>
      <c r="H163" s="30">
        <v>725</v>
      </c>
      <c r="I163" s="30">
        <v>9512</v>
      </c>
      <c r="J163" s="120">
        <v>7.6200000000000004E-2</v>
      </c>
      <c r="K163" s="121">
        <v>9007</v>
      </c>
      <c r="L163" s="121">
        <v>12981</v>
      </c>
      <c r="M163" s="120">
        <v>0.69389999999999996</v>
      </c>
      <c r="N163" s="40">
        <v>12235.47</v>
      </c>
      <c r="O163" s="31">
        <v>3947.08</v>
      </c>
      <c r="P163" s="3">
        <v>1</v>
      </c>
    </row>
    <row r="164" spans="1:16" x14ac:dyDescent="0.2">
      <c r="A164" s="123">
        <v>163</v>
      </c>
      <c r="B164" s="43">
        <v>228</v>
      </c>
      <c r="C164" s="39" t="s">
        <v>244</v>
      </c>
      <c r="D164" s="36">
        <v>308.97000000000003</v>
      </c>
      <c r="E164" s="30">
        <v>152663</v>
      </c>
      <c r="F164" s="131">
        <v>120722.4323</v>
      </c>
      <c r="G164" s="37">
        <v>0.48330000000000001</v>
      </c>
      <c r="H164" s="30">
        <v>4822</v>
      </c>
      <c r="I164" s="30">
        <v>153340</v>
      </c>
      <c r="J164" s="120">
        <v>3.1399999999999997E-2</v>
      </c>
      <c r="K164" s="121">
        <v>150429</v>
      </c>
      <c r="L164" s="121">
        <v>224205</v>
      </c>
      <c r="M164" s="120">
        <v>0.67090000000000005</v>
      </c>
      <c r="N164" s="40">
        <v>4698.16</v>
      </c>
      <c r="O164" s="31">
        <v>3947.08</v>
      </c>
      <c r="P164" s="3">
        <v>1</v>
      </c>
    </row>
    <row r="165" spans="1:16" ht="25.5" x14ac:dyDescent="0.2">
      <c r="A165" s="123">
        <v>164</v>
      </c>
      <c r="B165" s="43">
        <v>34</v>
      </c>
      <c r="C165" s="39" t="s">
        <v>64</v>
      </c>
      <c r="D165" s="36">
        <v>374.97</v>
      </c>
      <c r="E165" s="30">
        <v>90074</v>
      </c>
      <c r="F165" s="131">
        <v>112536.4414</v>
      </c>
      <c r="G165" s="37">
        <v>0.4778</v>
      </c>
      <c r="H165" s="30">
        <v>11332</v>
      </c>
      <c r="I165" s="30">
        <v>91183</v>
      </c>
      <c r="J165" s="120">
        <v>0.12429999999999999</v>
      </c>
      <c r="K165" s="121">
        <v>88137</v>
      </c>
      <c r="L165" s="121">
        <v>109435</v>
      </c>
      <c r="M165" s="120">
        <v>0.8054</v>
      </c>
      <c r="N165" s="40">
        <v>7196.57</v>
      </c>
      <c r="O165" s="31">
        <v>3947.08</v>
      </c>
      <c r="P165" s="3">
        <v>1</v>
      </c>
    </row>
    <row r="166" spans="1:16" x14ac:dyDescent="0.2">
      <c r="A166" s="123">
        <v>165</v>
      </c>
      <c r="B166" s="43">
        <v>175</v>
      </c>
      <c r="C166" s="39" t="s">
        <v>197</v>
      </c>
      <c r="D166" s="36">
        <v>93.64</v>
      </c>
      <c r="E166" s="30">
        <v>1427746</v>
      </c>
      <c r="F166" s="131">
        <v>111894.2703</v>
      </c>
      <c r="G166" s="37">
        <v>0.47499999999999998</v>
      </c>
      <c r="H166" s="30">
        <v>7930</v>
      </c>
      <c r="I166" s="30">
        <v>1445598</v>
      </c>
      <c r="J166" s="120">
        <v>5.4999999999999997E-3</v>
      </c>
      <c r="K166" s="121">
        <v>1440343</v>
      </c>
      <c r="L166" s="121">
        <v>2077917</v>
      </c>
      <c r="M166" s="120">
        <v>0.69320000000000004</v>
      </c>
      <c r="N166" s="40">
        <v>6121.29</v>
      </c>
      <c r="O166" s="31">
        <v>3947.08</v>
      </c>
      <c r="P166" s="3">
        <v>1</v>
      </c>
    </row>
    <row r="167" spans="1:16" x14ac:dyDescent="0.2">
      <c r="A167" s="123">
        <v>166</v>
      </c>
      <c r="B167" s="43">
        <v>143</v>
      </c>
      <c r="C167" s="39" t="s">
        <v>166</v>
      </c>
      <c r="D167" s="36">
        <v>479.04</v>
      </c>
      <c r="E167" s="30">
        <v>53895</v>
      </c>
      <c r="F167" s="131">
        <v>111210.499</v>
      </c>
      <c r="G167" s="37">
        <v>0.47220000000000001</v>
      </c>
      <c r="H167" s="30">
        <v>11931</v>
      </c>
      <c r="I167" s="30">
        <v>54166</v>
      </c>
      <c r="J167" s="120">
        <v>0.2203</v>
      </c>
      <c r="K167" s="121">
        <v>46198</v>
      </c>
      <c r="L167" s="121">
        <v>127598</v>
      </c>
      <c r="M167" s="120">
        <v>0.36209999999999998</v>
      </c>
      <c r="N167" s="40">
        <v>6001.73</v>
      </c>
      <c r="O167" s="31">
        <v>3947.08</v>
      </c>
      <c r="P167" s="3">
        <v>1</v>
      </c>
    </row>
    <row r="168" spans="1:16" x14ac:dyDescent="0.2">
      <c r="A168" s="123">
        <v>167</v>
      </c>
      <c r="B168" s="43">
        <v>260</v>
      </c>
      <c r="C168" s="39" t="s">
        <v>276</v>
      </c>
      <c r="D168" s="36">
        <v>53.08</v>
      </c>
      <c r="E168" s="30">
        <v>4384122</v>
      </c>
      <c r="F168" s="131">
        <v>111139.0144</v>
      </c>
      <c r="G168" s="37">
        <v>0.46939999999999998</v>
      </c>
      <c r="H168" s="30">
        <v>143989</v>
      </c>
      <c r="I168" s="30">
        <v>4404279</v>
      </c>
      <c r="J168" s="120">
        <v>3.27E-2</v>
      </c>
      <c r="K168" s="121">
        <v>4357952</v>
      </c>
      <c r="L168" s="121">
        <v>6118842</v>
      </c>
      <c r="M168" s="120">
        <v>0.71220000000000006</v>
      </c>
      <c r="N168" s="40">
        <v>4873.09</v>
      </c>
      <c r="O168" s="31">
        <v>3947.08</v>
      </c>
      <c r="P168" s="3">
        <v>1</v>
      </c>
    </row>
    <row r="169" spans="1:16" x14ac:dyDescent="0.2">
      <c r="A169" s="123">
        <v>168</v>
      </c>
      <c r="B169" s="43">
        <v>311</v>
      </c>
      <c r="C169" s="39" t="s">
        <v>326</v>
      </c>
      <c r="D169" s="36">
        <v>896.01</v>
      </c>
      <c r="E169" s="30">
        <v>14836</v>
      </c>
      <c r="F169" s="131">
        <v>109135.03879999999</v>
      </c>
      <c r="G169" s="37">
        <v>0.4667</v>
      </c>
      <c r="H169" s="30">
        <v>4667</v>
      </c>
      <c r="I169" s="30">
        <v>25039</v>
      </c>
      <c r="J169" s="120">
        <v>0.18640000000000001</v>
      </c>
      <c r="K169" s="121">
        <v>20777</v>
      </c>
      <c r="L169" s="121">
        <v>75895</v>
      </c>
      <c r="M169" s="120">
        <v>0.27379999999999999</v>
      </c>
      <c r="N169" s="40">
        <v>8851.15</v>
      </c>
      <c r="O169" s="31">
        <v>3947.08</v>
      </c>
      <c r="P169" s="3">
        <v>1</v>
      </c>
    </row>
    <row r="170" spans="1:16" ht="25.5" x14ac:dyDescent="0.2">
      <c r="A170" s="123">
        <v>169</v>
      </c>
      <c r="B170" s="43">
        <v>202</v>
      </c>
      <c r="C170" s="39" t="s">
        <v>223</v>
      </c>
      <c r="D170" s="36">
        <v>484.84</v>
      </c>
      <c r="E170" s="30">
        <v>48044</v>
      </c>
      <c r="F170" s="131">
        <v>106272.40270000001</v>
      </c>
      <c r="G170" s="37">
        <v>0.46389999999999998</v>
      </c>
      <c r="H170" s="30">
        <v>8777</v>
      </c>
      <c r="I170" s="30">
        <v>50189</v>
      </c>
      <c r="J170" s="120">
        <v>0.1749</v>
      </c>
      <c r="K170" s="121">
        <v>44447</v>
      </c>
      <c r="L170" s="121">
        <v>111585</v>
      </c>
      <c r="M170" s="120">
        <v>0.39829999999999999</v>
      </c>
      <c r="N170" s="40">
        <v>4398.2299999999996</v>
      </c>
      <c r="O170" s="31">
        <v>3947.08</v>
      </c>
      <c r="P170" s="3">
        <v>1</v>
      </c>
    </row>
    <row r="171" spans="1:16" ht="25.5" x14ac:dyDescent="0.2">
      <c r="A171" s="123">
        <v>170</v>
      </c>
      <c r="B171" s="43">
        <v>39</v>
      </c>
      <c r="C171" s="39" t="s">
        <v>69</v>
      </c>
      <c r="D171" s="36">
        <v>763.6</v>
      </c>
      <c r="E171" s="30">
        <v>18821</v>
      </c>
      <c r="F171" s="131">
        <v>104758.27899999999</v>
      </c>
      <c r="G171" s="37">
        <v>0.46110000000000001</v>
      </c>
      <c r="H171" s="30">
        <v>6480</v>
      </c>
      <c r="I171" s="30">
        <v>18940</v>
      </c>
      <c r="J171" s="120">
        <v>0.34210000000000002</v>
      </c>
      <c r="K171" s="121">
        <v>13377</v>
      </c>
      <c r="L171" s="121">
        <v>32303</v>
      </c>
      <c r="M171" s="120">
        <v>0.41410000000000002</v>
      </c>
      <c r="N171" s="40">
        <v>9932.33</v>
      </c>
      <c r="O171" s="31">
        <v>3947.08</v>
      </c>
      <c r="P171" s="3">
        <v>1</v>
      </c>
    </row>
    <row r="172" spans="1:16" x14ac:dyDescent="0.2">
      <c r="A172" s="123">
        <v>171</v>
      </c>
      <c r="B172" s="43">
        <v>205</v>
      </c>
      <c r="C172" s="39" t="s">
        <v>393</v>
      </c>
      <c r="D172" s="36">
        <v>170.08</v>
      </c>
      <c r="E172" s="30">
        <v>372065</v>
      </c>
      <c r="F172" s="131">
        <v>103744.9495</v>
      </c>
      <c r="G172" s="37">
        <v>0.45829999999999999</v>
      </c>
      <c r="H172" s="30">
        <v>54877</v>
      </c>
      <c r="I172" s="30">
        <v>379784</v>
      </c>
      <c r="J172" s="120">
        <v>0.14449999999999999</v>
      </c>
      <c r="K172" s="121">
        <v>335097</v>
      </c>
      <c r="L172" s="121">
        <v>496156</v>
      </c>
      <c r="M172" s="120">
        <v>0.6754</v>
      </c>
      <c r="N172" s="40">
        <v>8447.8700000000008</v>
      </c>
      <c r="O172" s="31">
        <v>3947.08</v>
      </c>
      <c r="P172" s="3">
        <v>1</v>
      </c>
    </row>
    <row r="173" spans="1:16" x14ac:dyDescent="0.2">
      <c r="A173" s="123">
        <v>172</v>
      </c>
      <c r="B173" s="43">
        <v>73</v>
      </c>
      <c r="C173" s="39" t="s">
        <v>102</v>
      </c>
      <c r="D173" s="36">
        <v>52.3</v>
      </c>
      <c r="E173" s="30">
        <v>3914041</v>
      </c>
      <c r="F173" s="131">
        <v>103468.9476</v>
      </c>
      <c r="G173" s="37">
        <v>0.4556</v>
      </c>
      <c r="H173" s="30">
        <v>5246</v>
      </c>
      <c r="I173" s="30">
        <v>3917816</v>
      </c>
      <c r="J173" s="120">
        <v>1.2999999999999999E-3</v>
      </c>
      <c r="K173" s="121">
        <v>3915117</v>
      </c>
      <c r="L173" s="121">
        <v>5088437</v>
      </c>
      <c r="M173" s="120">
        <v>0.76939999999999997</v>
      </c>
      <c r="N173" s="40">
        <v>6317.75</v>
      </c>
      <c r="O173" s="31">
        <v>3947.08</v>
      </c>
      <c r="P173" s="3">
        <v>1</v>
      </c>
    </row>
    <row r="174" spans="1:16" x14ac:dyDescent="0.2">
      <c r="A174" s="123">
        <v>173</v>
      </c>
      <c r="B174" s="43">
        <v>339</v>
      </c>
      <c r="C174" s="39" t="s">
        <v>353</v>
      </c>
      <c r="D174" s="36">
        <v>114.69</v>
      </c>
      <c r="E174" s="30">
        <v>720769</v>
      </c>
      <c r="F174" s="131">
        <v>97371.832599999994</v>
      </c>
      <c r="G174" s="37">
        <v>0.45279999999999998</v>
      </c>
      <c r="H174" s="30">
        <v>86677</v>
      </c>
      <c r="I174" s="30">
        <v>723624</v>
      </c>
      <c r="J174" s="120">
        <v>0.1198</v>
      </c>
      <c r="K174" s="121">
        <v>671854</v>
      </c>
      <c r="L174" s="121">
        <v>3214434</v>
      </c>
      <c r="M174" s="120">
        <v>0.20899999999999999</v>
      </c>
      <c r="N174" s="40">
        <v>4018.79</v>
      </c>
      <c r="O174" s="31">
        <v>3947.08</v>
      </c>
      <c r="P174" s="3">
        <v>1</v>
      </c>
    </row>
    <row r="175" spans="1:16" x14ac:dyDescent="0.2">
      <c r="A175" s="123">
        <v>174</v>
      </c>
      <c r="B175" s="43">
        <v>96</v>
      </c>
      <c r="C175" s="39" t="s">
        <v>122</v>
      </c>
      <c r="D175" s="36">
        <v>661.4</v>
      </c>
      <c r="E175" s="30">
        <v>20983</v>
      </c>
      <c r="F175" s="131">
        <v>95805.991500000004</v>
      </c>
      <c r="G175" s="37">
        <v>0.45</v>
      </c>
      <c r="H175" s="30">
        <v>6156</v>
      </c>
      <c r="I175" s="30">
        <v>21568</v>
      </c>
      <c r="J175" s="120">
        <v>0.28539999999999999</v>
      </c>
      <c r="K175" s="121">
        <v>15968</v>
      </c>
      <c r="L175" s="121">
        <v>42498</v>
      </c>
      <c r="M175" s="120">
        <v>0.37569999999999998</v>
      </c>
      <c r="N175" s="40">
        <v>9064.27</v>
      </c>
      <c r="O175" s="31">
        <v>3947.08</v>
      </c>
      <c r="P175" s="3">
        <v>1</v>
      </c>
    </row>
    <row r="176" spans="1:16" x14ac:dyDescent="0.2">
      <c r="A176" s="123">
        <v>175</v>
      </c>
      <c r="B176" s="43">
        <v>313</v>
      </c>
      <c r="C176" s="39" t="s">
        <v>328</v>
      </c>
      <c r="D176" s="36">
        <v>705.2</v>
      </c>
      <c r="E176" s="30">
        <v>14128</v>
      </c>
      <c r="F176" s="131">
        <v>83819.932499999995</v>
      </c>
      <c r="G176" s="37">
        <v>0.44169999999999998</v>
      </c>
      <c r="H176" s="30">
        <v>5285</v>
      </c>
      <c r="I176" s="30">
        <v>19954</v>
      </c>
      <c r="J176" s="120">
        <v>0.26490000000000002</v>
      </c>
      <c r="K176" s="121">
        <v>14926</v>
      </c>
      <c r="L176" s="121">
        <v>42533</v>
      </c>
      <c r="M176" s="120">
        <v>0.35089999999999999</v>
      </c>
      <c r="N176" s="40">
        <v>8416.41</v>
      </c>
      <c r="O176" s="31">
        <v>3947.08</v>
      </c>
      <c r="P176" s="3">
        <v>1</v>
      </c>
    </row>
    <row r="177" spans="1:16" x14ac:dyDescent="0.2">
      <c r="A177" s="123">
        <v>176</v>
      </c>
      <c r="B177" s="43">
        <v>209</v>
      </c>
      <c r="C177" s="39" t="s">
        <v>229</v>
      </c>
      <c r="D177" s="36">
        <v>261.38</v>
      </c>
      <c r="E177" s="30">
        <v>97393</v>
      </c>
      <c r="F177" s="131">
        <v>81572.022100000002</v>
      </c>
      <c r="G177" s="37">
        <v>0.43890000000000001</v>
      </c>
      <c r="H177" s="30">
        <v>50901</v>
      </c>
      <c r="I177" s="30">
        <v>99232</v>
      </c>
      <c r="J177" s="120">
        <v>0.51290000000000002</v>
      </c>
      <c r="K177" s="121">
        <v>50403</v>
      </c>
      <c r="L177" s="121">
        <v>99921</v>
      </c>
      <c r="M177" s="120">
        <v>0.50439999999999996</v>
      </c>
      <c r="N177" s="40">
        <v>8505.0400000000009</v>
      </c>
      <c r="O177" s="31">
        <v>3947.08</v>
      </c>
      <c r="P177" s="3">
        <v>1</v>
      </c>
    </row>
    <row r="178" spans="1:16" x14ac:dyDescent="0.2">
      <c r="A178" s="123">
        <v>177</v>
      </c>
      <c r="B178" s="43">
        <v>308</v>
      </c>
      <c r="C178" s="39" t="s">
        <v>323</v>
      </c>
      <c r="D178" s="36">
        <v>1451.33</v>
      </c>
      <c r="E178" s="30">
        <v>2487</v>
      </c>
      <c r="F178" s="131">
        <v>72374.811000000002</v>
      </c>
      <c r="G178" s="37">
        <v>0.43059999999999998</v>
      </c>
      <c r="H178" s="30">
        <v>1447</v>
      </c>
      <c r="I178" s="30">
        <v>3397</v>
      </c>
      <c r="J178" s="120">
        <v>0.42599999999999999</v>
      </c>
      <c r="K178" s="121">
        <v>2046</v>
      </c>
      <c r="L178" s="121">
        <v>6121</v>
      </c>
      <c r="M178" s="120">
        <v>0.33429999999999999</v>
      </c>
      <c r="N178" s="40">
        <v>21362.560000000001</v>
      </c>
      <c r="O178" s="31">
        <v>3947.08</v>
      </c>
      <c r="P178" s="3">
        <v>1</v>
      </c>
    </row>
    <row r="179" spans="1:16" x14ac:dyDescent="0.2">
      <c r="A179" s="123">
        <v>178</v>
      </c>
      <c r="B179" s="43">
        <v>307</v>
      </c>
      <c r="C179" s="39" t="s">
        <v>322</v>
      </c>
      <c r="D179" s="36">
        <v>2113.2800000000002</v>
      </c>
      <c r="E179" s="30">
        <v>1130</v>
      </c>
      <c r="F179" s="131">
        <v>71040.220600000001</v>
      </c>
      <c r="G179" s="37">
        <v>0.42780000000000001</v>
      </c>
      <c r="H179" s="30">
        <v>391</v>
      </c>
      <c r="I179" s="30">
        <v>2022</v>
      </c>
      <c r="J179" s="120">
        <v>0.19339999999999999</v>
      </c>
      <c r="K179" s="121">
        <v>1662</v>
      </c>
      <c r="L179" s="121">
        <v>5914</v>
      </c>
      <c r="M179" s="120">
        <v>0.28100000000000003</v>
      </c>
      <c r="N179" s="40">
        <v>20202.5</v>
      </c>
      <c r="O179" s="31">
        <v>3947.08</v>
      </c>
      <c r="P179" s="3">
        <v>1</v>
      </c>
    </row>
    <row r="180" spans="1:16" ht="25.5" x14ac:dyDescent="0.2">
      <c r="A180" s="123">
        <v>179</v>
      </c>
      <c r="B180" s="43">
        <v>236</v>
      </c>
      <c r="C180" s="39" t="s">
        <v>252</v>
      </c>
      <c r="D180" s="36">
        <v>520.62</v>
      </c>
      <c r="E180" s="30">
        <v>17351</v>
      </c>
      <c r="F180" s="131">
        <v>68577.662100000001</v>
      </c>
      <c r="G180" s="37">
        <v>0.42499999999999999</v>
      </c>
      <c r="H180" s="30">
        <v>1953</v>
      </c>
      <c r="I180" s="30">
        <v>17472</v>
      </c>
      <c r="J180" s="120">
        <v>0.1118</v>
      </c>
      <c r="K180" s="121">
        <v>15980</v>
      </c>
      <c r="L180" s="121">
        <v>36262</v>
      </c>
      <c r="M180" s="120">
        <v>0.44069999999999998</v>
      </c>
      <c r="N180" s="40">
        <v>6556.74</v>
      </c>
      <c r="O180" s="31">
        <v>3947.08</v>
      </c>
      <c r="P180" s="3">
        <v>1</v>
      </c>
    </row>
    <row r="181" spans="1:16" x14ac:dyDescent="0.2">
      <c r="A181" s="123">
        <v>180</v>
      </c>
      <c r="B181" s="43">
        <v>345</v>
      </c>
      <c r="C181" s="39" t="s">
        <v>359</v>
      </c>
      <c r="D181" s="36">
        <v>196.65</v>
      </c>
      <c r="E181" s="30">
        <v>114665</v>
      </c>
      <c r="F181" s="131">
        <v>66588.807400000005</v>
      </c>
      <c r="G181" s="37">
        <v>0.42220000000000002</v>
      </c>
      <c r="H181" s="30">
        <v>56906</v>
      </c>
      <c r="I181" s="30">
        <v>115470</v>
      </c>
      <c r="J181" s="120">
        <v>0.49280000000000002</v>
      </c>
      <c r="K181" s="121">
        <v>79691</v>
      </c>
      <c r="L181" s="121">
        <v>158117</v>
      </c>
      <c r="M181" s="120">
        <v>0.504</v>
      </c>
      <c r="N181" s="40">
        <v>7825.91</v>
      </c>
      <c r="O181" s="31">
        <v>3947.08</v>
      </c>
      <c r="P181" s="3">
        <v>1</v>
      </c>
    </row>
    <row r="182" spans="1:16" x14ac:dyDescent="0.2">
      <c r="A182" s="123">
        <v>181</v>
      </c>
      <c r="B182" s="43">
        <v>336</v>
      </c>
      <c r="C182" s="39" t="s">
        <v>350</v>
      </c>
      <c r="D182" s="36">
        <v>264.79000000000002</v>
      </c>
      <c r="E182" s="30">
        <v>61478</v>
      </c>
      <c r="F182" s="131">
        <v>65654.945000000007</v>
      </c>
      <c r="G182" s="37">
        <v>0.4194</v>
      </c>
      <c r="H182" s="30">
        <v>20234</v>
      </c>
      <c r="I182" s="30">
        <v>61981</v>
      </c>
      <c r="J182" s="120">
        <v>0.32650000000000001</v>
      </c>
      <c r="K182" s="121">
        <v>49322</v>
      </c>
      <c r="L182" s="121">
        <v>117534</v>
      </c>
      <c r="M182" s="120">
        <v>0.41959999999999997</v>
      </c>
      <c r="N182" s="40">
        <v>5757.82</v>
      </c>
      <c r="O182" s="31">
        <v>3947.08</v>
      </c>
      <c r="P182" s="3">
        <v>1</v>
      </c>
    </row>
    <row r="183" spans="1:16" ht="25.5" x14ac:dyDescent="0.2">
      <c r="A183" s="123">
        <v>182</v>
      </c>
      <c r="B183" s="43">
        <v>263</v>
      </c>
      <c r="C183" s="39" t="s">
        <v>279</v>
      </c>
      <c r="D183" s="36">
        <v>21.27</v>
      </c>
      <c r="E183" s="30">
        <v>9444610</v>
      </c>
      <c r="F183" s="131">
        <v>65359.583100000003</v>
      </c>
      <c r="G183" s="37">
        <v>0.41670000000000001</v>
      </c>
      <c r="H183" s="30">
        <v>169056</v>
      </c>
      <c r="I183" s="30">
        <v>9502750</v>
      </c>
      <c r="J183" s="120">
        <v>1.78E-2</v>
      </c>
      <c r="K183" s="121">
        <v>9435491</v>
      </c>
      <c r="L183" s="121">
        <v>17400379</v>
      </c>
      <c r="M183" s="120">
        <v>0.5423</v>
      </c>
      <c r="N183" s="40">
        <v>4396.83</v>
      </c>
      <c r="O183" s="31">
        <v>3947.08</v>
      </c>
      <c r="P183" s="3">
        <v>1</v>
      </c>
    </row>
    <row r="184" spans="1:16" x14ac:dyDescent="0.2">
      <c r="A184" s="123">
        <v>183</v>
      </c>
      <c r="B184" s="43">
        <v>347</v>
      </c>
      <c r="C184" s="39" t="s">
        <v>361</v>
      </c>
      <c r="D184" s="36">
        <v>174.31</v>
      </c>
      <c r="E184" s="30">
        <v>119969</v>
      </c>
      <c r="F184" s="131">
        <v>60374.302300000003</v>
      </c>
      <c r="G184" s="37">
        <v>0.41110000000000002</v>
      </c>
      <c r="H184" s="30">
        <v>19679</v>
      </c>
      <c r="I184" s="30">
        <v>120432</v>
      </c>
      <c r="J184" s="120">
        <v>0.16339999999999999</v>
      </c>
      <c r="K184" s="121">
        <v>109765</v>
      </c>
      <c r="L184" s="121">
        <v>371181</v>
      </c>
      <c r="M184" s="120">
        <v>0.29570000000000002</v>
      </c>
      <c r="N184" s="40">
        <v>5526.46</v>
      </c>
      <c r="O184" s="31">
        <v>3947.08</v>
      </c>
      <c r="P184" s="3">
        <v>1</v>
      </c>
    </row>
    <row r="185" spans="1:16" x14ac:dyDescent="0.2">
      <c r="A185" s="123">
        <v>184</v>
      </c>
      <c r="B185" s="43">
        <v>98</v>
      </c>
      <c r="C185" s="39" t="s">
        <v>124</v>
      </c>
      <c r="D185" s="36">
        <v>316.41000000000003</v>
      </c>
      <c r="E185" s="30">
        <v>36174</v>
      </c>
      <c r="F185" s="131">
        <v>60180.662400000001</v>
      </c>
      <c r="G185" s="37">
        <v>0.4083</v>
      </c>
      <c r="H185" s="30">
        <v>19</v>
      </c>
      <c r="I185" s="30">
        <v>36173</v>
      </c>
      <c r="J185" s="120">
        <v>5.0000000000000001E-4</v>
      </c>
      <c r="K185" s="121">
        <v>36159</v>
      </c>
      <c r="L185" s="121">
        <v>43985</v>
      </c>
      <c r="M185" s="120">
        <v>0.82210000000000005</v>
      </c>
      <c r="N185" s="40">
        <v>8121.61</v>
      </c>
      <c r="O185" s="31">
        <v>3947.08</v>
      </c>
      <c r="P185" s="3">
        <v>1</v>
      </c>
    </row>
    <row r="186" spans="1:16" x14ac:dyDescent="0.2">
      <c r="A186" s="123">
        <v>185</v>
      </c>
      <c r="B186" s="43">
        <v>122</v>
      </c>
      <c r="C186" s="39" t="s">
        <v>147</v>
      </c>
      <c r="D186" s="36">
        <v>219.45</v>
      </c>
      <c r="E186" s="30">
        <v>73741</v>
      </c>
      <c r="F186" s="131">
        <v>59591.950700000001</v>
      </c>
      <c r="G186" s="37">
        <v>0.40279999999999999</v>
      </c>
      <c r="H186" s="30">
        <v>1119</v>
      </c>
      <c r="I186" s="30">
        <v>74229</v>
      </c>
      <c r="J186" s="120">
        <v>1.5100000000000001E-2</v>
      </c>
      <c r="K186" s="121">
        <v>73426</v>
      </c>
      <c r="L186" s="121">
        <v>99109</v>
      </c>
      <c r="M186" s="120">
        <v>0.7409</v>
      </c>
      <c r="N186" s="40">
        <v>9196.43</v>
      </c>
      <c r="O186" s="31">
        <v>3947.08</v>
      </c>
      <c r="P186" s="3">
        <v>1</v>
      </c>
    </row>
    <row r="187" spans="1:16" x14ac:dyDescent="0.2">
      <c r="A187" s="123">
        <v>186</v>
      </c>
      <c r="B187" s="43">
        <v>106</v>
      </c>
      <c r="C187" s="39" t="s">
        <v>132</v>
      </c>
      <c r="D187" s="36">
        <v>273.67</v>
      </c>
      <c r="E187" s="30">
        <v>43322</v>
      </c>
      <c r="F187" s="131">
        <v>56961.762799999997</v>
      </c>
      <c r="G187" s="37">
        <v>0.3972</v>
      </c>
      <c r="H187" s="30">
        <v>1679</v>
      </c>
      <c r="I187" s="30">
        <v>43565</v>
      </c>
      <c r="J187" s="120">
        <v>3.85E-2</v>
      </c>
      <c r="K187" s="121">
        <v>42686</v>
      </c>
      <c r="L187" s="121">
        <v>67136</v>
      </c>
      <c r="M187" s="120">
        <v>0.63580000000000003</v>
      </c>
      <c r="N187" s="40">
        <v>4434.1400000000003</v>
      </c>
      <c r="O187" s="31">
        <v>3947.08</v>
      </c>
      <c r="P187" s="3">
        <v>1</v>
      </c>
    </row>
    <row r="188" spans="1:16" x14ac:dyDescent="0.2">
      <c r="A188" s="123">
        <v>187</v>
      </c>
      <c r="B188" s="43">
        <v>112</v>
      </c>
      <c r="C188" s="39" t="s">
        <v>138</v>
      </c>
      <c r="D188" s="36">
        <v>89.82</v>
      </c>
      <c r="E188" s="30">
        <v>361907</v>
      </c>
      <c r="F188" s="131">
        <v>54032.407700000003</v>
      </c>
      <c r="G188" s="37">
        <v>0.39169999999999999</v>
      </c>
      <c r="H188" s="30">
        <v>22077</v>
      </c>
      <c r="I188" s="30">
        <v>360073</v>
      </c>
      <c r="J188" s="120">
        <v>6.13E-2</v>
      </c>
      <c r="K188" s="121">
        <v>346580</v>
      </c>
      <c r="L188" s="121">
        <v>554793</v>
      </c>
      <c r="M188" s="120">
        <v>0.62470000000000003</v>
      </c>
      <c r="N188" s="40">
        <v>7754.48</v>
      </c>
      <c r="O188" s="31">
        <v>3947.08</v>
      </c>
      <c r="P188" s="3">
        <v>1</v>
      </c>
    </row>
    <row r="189" spans="1:16" x14ac:dyDescent="0.2">
      <c r="A189" s="123">
        <v>188</v>
      </c>
      <c r="B189" s="43">
        <v>244</v>
      </c>
      <c r="C189" s="39" t="s">
        <v>260</v>
      </c>
      <c r="D189" s="36">
        <v>224.02</v>
      </c>
      <c r="E189" s="30">
        <v>55843</v>
      </c>
      <c r="F189" s="131">
        <v>52937.789199999999</v>
      </c>
      <c r="G189" s="37">
        <v>0.38890000000000002</v>
      </c>
      <c r="H189" s="30">
        <v>1205</v>
      </c>
      <c r="I189" s="30">
        <v>56097</v>
      </c>
      <c r="J189" s="120">
        <v>2.1499999999999998E-2</v>
      </c>
      <c r="K189" s="121">
        <v>55795</v>
      </c>
      <c r="L189" s="121">
        <v>70806</v>
      </c>
      <c r="M189" s="120">
        <v>0.78800000000000003</v>
      </c>
      <c r="N189" s="40">
        <v>6662.8</v>
      </c>
      <c r="O189" s="31">
        <v>3947.08</v>
      </c>
      <c r="P189" s="3">
        <v>1</v>
      </c>
    </row>
    <row r="190" spans="1:16" x14ac:dyDescent="0.2">
      <c r="A190" s="123">
        <v>189</v>
      </c>
      <c r="B190" s="43">
        <v>145</v>
      </c>
      <c r="C190" s="39" t="s">
        <v>168</v>
      </c>
      <c r="D190" s="36">
        <v>180.03</v>
      </c>
      <c r="E190" s="30">
        <v>58600</v>
      </c>
      <c r="F190" s="131">
        <v>43579.505499999999</v>
      </c>
      <c r="G190" s="37">
        <v>0.38059999999999999</v>
      </c>
      <c r="H190" s="30">
        <v>7865</v>
      </c>
      <c r="I190" s="30">
        <v>58891</v>
      </c>
      <c r="J190" s="120">
        <v>0.1336</v>
      </c>
      <c r="K190" s="121">
        <v>53780</v>
      </c>
      <c r="L190" s="121">
        <v>120502</v>
      </c>
      <c r="M190" s="120">
        <v>0.44629999999999997</v>
      </c>
      <c r="N190" s="40">
        <v>5221.25</v>
      </c>
      <c r="O190" s="31">
        <v>3947.08</v>
      </c>
      <c r="P190" s="3">
        <v>1</v>
      </c>
    </row>
    <row r="191" spans="1:16" x14ac:dyDescent="0.2">
      <c r="A191" s="123">
        <v>190</v>
      </c>
      <c r="B191" s="43">
        <v>97</v>
      </c>
      <c r="C191" s="39" t="s">
        <v>123</v>
      </c>
      <c r="D191" s="36">
        <v>461.5</v>
      </c>
      <c r="E191" s="30">
        <v>8766</v>
      </c>
      <c r="F191" s="131">
        <v>43209.134100000003</v>
      </c>
      <c r="G191" s="37">
        <v>0.37780000000000002</v>
      </c>
      <c r="H191" s="30">
        <v>1646</v>
      </c>
      <c r="I191" s="30">
        <v>8886</v>
      </c>
      <c r="J191" s="120">
        <v>0.1852</v>
      </c>
      <c r="K191" s="121">
        <v>7402</v>
      </c>
      <c r="L191" s="121">
        <v>15875</v>
      </c>
      <c r="M191" s="120">
        <v>0.46629999999999999</v>
      </c>
      <c r="N191" s="40">
        <v>9485.91</v>
      </c>
      <c r="O191" s="31">
        <v>3947.08</v>
      </c>
      <c r="P191" s="3">
        <v>1</v>
      </c>
    </row>
    <row r="192" spans="1:16" x14ac:dyDescent="0.2">
      <c r="A192" s="123">
        <v>191</v>
      </c>
      <c r="B192" s="43">
        <v>150</v>
      </c>
      <c r="C192" s="39" t="s">
        <v>173</v>
      </c>
      <c r="D192" s="36">
        <v>314.79000000000002</v>
      </c>
      <c r="E192" s="30">
        <v>18488</v>
      </c>
      <c r="F192" s="131">
        <v>42800.993300000002</v>
      </c>
      <c r="G192" s="37">
        <v>0.375</v>
      </c>
      <c r="H192" s="30">
        <v>247</v>
      </c>
      <c r="I192" s="30">
        <v>18689</v>
      </c>
      <c r="J192" s="120">
        <v>1.32E-2</v>
      </c>
      <c r="K192" s="121">
        <v>18470</v>
      </c>
      <c r="L192" s="121">
        <v>33141</v>
      </c>
      <c r="M192" s="120">
        <v>0.55730000000000002</v>
      </c>
      <c r="N192" s="40">
        <v>7115.03</v>
      </c>
      <c r="O192" s="31">
        <v>3947.08</v>
      </c>
      <c r="P192" s="3">
        <v>1</v>
      </c>
    </row>
    <row r="193" spans="1:16" x14ac:dyDescent="0.2">
      <c r="A193" s="123">
        <v>192</v>
      </c>
      <c r="B193" s="43">
        <v>310</v>
      </c>
      <c r="C193" s="39" t="s">
        <v>325</v>
      </c>
      <c r="D193" s="36">
        <v>584.19000000000005</v>
      </c>
      <c r="E193" s="30">
        <v>4997</v>
      </c>
      <c r="F193" s="131">
        <v>41295.4234</v>
      </c>
      <c r="G193" s="37">
        <v>0.37219999999999998</v>
      </c>
      <c r="H193" s="30">
        <v>7376</v>
      </c>
      <c r="I193" s="30">
        <v>8095</v>
      </c>
      <c r="J193" s="120">
        <v>0.91120000000000001</v>
      </c>
      <c r="K193" s="121">
        <v>823</v>
      </c>
      <c r="L193" s="121">
        <v>1889</v>
      </c>
      <c r="M193" s="120">
        <v>0.43569999999999998</v>
      </c>
      <c r="N193" s="40">
        <v>9750.69</v>
      </c>
      <c r="O193" s="31">
        <v>3947.08</v>
      </c>
      <c r="P193" s="3">
        <v>1</v>
      </c>
    </row>
    <row r="194" spans="1:16" x14ac:dyDescent="0.2">
      <c r="A194" s="123">
        <v>193</v>
      </c>
      <c r="B194" s="43">
        <v>65</v>
      </c>
      <c r="C194" s="39" t="s">
        <v>94</v>
      </c>
      <c r="D194" s="36">
        <v>57.58</v>
      </c>
      <c r="E194" s="30">
        <v>502647</v>
      </c>
      <c r="F194" s="131">
        <v>40824.117899999997</v>
      </c>
      <c r="G194" s="37">
        <v>0.36940000000000001</v>
      </c>
      <c r="H194" s="30">
        <v>2609</v>
      </c>
      <c r="I194" s="30">
        <v>492676</v>
      </c>
      <c r="J194" s="120">
        <v>5.3E-3</v>
      </c>
      <c r="K194" s="121">
        <v>490850</v>
      </c>
      <c r="L194" s="121">
        <v>768807</v>
      </c>
      <c r="M194" s="120">
        <v>0.63849999999999996</v>
      </c>
      <c r="N194" s="40">
        <v>8863.2800000000007</v>
      </c>
      <c r="O194" s="31">
        <v>3947.08</v>
      </c>
      <c r="P194" s="3">
        <v>1</v>
      </c>
    </row>
    <row r="195" spans="1:16" x14ac:dyDescent="0.2">
      <c r="A195" s="123">
        <v>194</v>
      </c>
      <c r="B195" s="43">
        <v>351</v>
      </c>
      <c r="C195" s="39" t="s">
        <v>363</v>
      </c>
      <c r="D195" s="36">
        <v>1206.27</v>
      </c>
      <c r="E195" s="30">
        <v>1133</v>
      </c>
      <c r="F195" s="131">
        <v>40599.932800000002</v>
      </c>
      <c r="G195" s="37">
        <v>0.36670000000000003</v>
      </c>
      <c r="H195" s="30">
        <v>150</v>
      </c>
      <c r="I195" s="30">
        <v>1165</v>
      </c>
      <c r="J195" s="120">
        <v>0.1288</v>
      </c>
      <c r="K195" s="121">
        <v>1043</v>
      </c>
      <c r="L195" s="121">
        <v>4385</v>
      </c>
      <c r="M195" s="120">
        <v>0.2379</v>
      </c>
      <c r="N195" s="40">
        <v>9317.3700000000008</v>
      </c>
      <c r="O195" s="31">
        <v>3947.08</v>
      </c>
      <c r="P195" s="3">
        <v>1</v>
      </c>
    </row>
    <row r="196" spans="1:16" x14ac:dyDescent="0.2">
      <c r="A196" s="123">
        <v>195</v>
      </c>
      <c r="B196" s="43">
        <v>321</v>
      </c>
      <c r="C196" s="39" t="s">
        <v>336</v>
      </c>
      <c r="D196" s="36">
        <v>213.08</v>
      </c>
      <c r="E196" s="30">
        <v>34374</v>
      </c>
      <c r="F196" s="131">
        <v>39505.908600000002</v>
      </c>
      <c r="G196" s="37">
        <v>0.3639</v>
      </c>
      <c r="H196" s="30">
        <v>384</v>
      </c>
      <c r="I196" s="30">
        <v>34668</v>
      </c>
      <c r="J196" s="120">
        <v>1.11E-2</v>
      </c>
      <c r="K196" s="121">
        <v>34448</v>
      </c>
      <c r="L196" s="121">
        <v>62058</v>
      </c>
      <c r="M196" s="120">
        <v>0.55510000000000004</v>
      </c>
      <c r="N196" s="40">
        <v>4971.25</v>
      </c>
      <c r="O196" s="31">
        <v>3947.08</v>
      </c>
      <c r="P196" s="3">
        <v>1</v>
      </c>
    </row>
    <row r="197" spans="1:16" x14ac:dyDescent="0.2">
      <c r="A197" s="123">
        <v>196</v>
      </c>
      <c r="B197" s="43">
        <v>268</v>
      </c>
      <c r="C197" s="39" t="s">
        <v>283</v>
      </c>
      <c r="D197" s="36">
        <v>292.87</v>
      </c>
      <c r="E197" s="30">
        <v>16583</v>
      </c>
      <c r="F197" s="131">
        <v>37714.363799999999</v>
      </c>
      <c r="G197" s="37">
        <v>0.35830000000000001</v>
      </c>
      <c r="H197" s="30">
        <v>110</v>
      </c>
      <c r="I197" s="30">
        <v>17388</v>
      </c>
      <c r="J197" s="120">
        <v>6.3E-3</v>
      </c>
      <c r="K197" s="121">
        <v>17322</v>
      </c>
      <c r="L197" s="121">
        <v>32986</v>
      </c>
      <c r="M197" s="120">
        <v>0.52510000000000001</v>
      </c>
      <c r="N197" s="40">
        <v>6833.92</v>
      </c>
      <c r="O197" s="31">
        <v>3947.08</v>
      </c>
      <c r="P197" s="3">
        <v>1</v>
      </c>
    </row>
    <row r="198" spans="1:16" ht="25.5" x14ac:dyDescent="0.2">
      <c r="A198" s="123">
        <v>197</v>
      </c>
      <c r="B198" s="43">
        <v>253</v>
      </c>
      <c r="C198" s="39" t="s">
        <v>269</v>
      </c>
      <c r="D198" s="36">
        <v>32.200000000000003</v>
      </c>
      <c r="E198" s="30">
        <v>1360802</v>
      </c>
      <c r="F198" s="131">
        <v>37563.816299999999</v>
      </c>
      <c r="G198" s="37">
        <v>0.35560000000000003</v>
      </c>
      <c r="H198" s="30">
        <v>16046</v>
      </c>
      <c r="I198" s="30">
        <v>1367362</v>
      </c>
      <c r="J198" s="120">
        <v>1.17E-2</v>
      </c>
      <c r="K198" s="121">
        <v>1357927</v>
      </c>
      <c r="L198" s="121">
        <v>2670759</v>
      </c>
      <c r="M198" s="120">
        <v>0.50839999999999996</v>
      </c>
      <c r="N198" s="40">
        <v>4483.7</v>
      </c>
      <c r="O198" s="31">
        <v>3947.08</v>
      </c>
      <c r="P198" s="3">
        <v>1</v>
      </c>
    </row>
    <row r="199" spans="1:16" x14ac:dyDescent="0.2">
      <c r="A199" s="123">
        <v>198</v>
      </c>
      <c r="B199" s="43">
        <v>320</v>
      </c>
      <c r="C199" s="39" t="s">
        <v>335</v>
      </c>
      <c r="D199" s="36">
        <v>19.649999999999999</v>
      </c>
      <c r="E199" s="30">
        <v>3473632</v>
      </c>
      <c r="F199" s="131">
        <v>36618.972099999999</v>
      </c>
      <c r="G199" s="37">
        <v>0.35</v>
      </c>
      <c r="H199" s="30">
        <v>17542</v>
      </c>
      <c r="I199" s="30">
        <v>3516488</v>
      </c>
      <c r="J199" s="120">
        <v>5.0000000000000001E-3</v>
      </c>
      <c r="K199" s="121">
        <v>3508891</v>
      </c>
      <c r="L199" s="121">
        <v>6481308</v>
      </c>
      <c r="M199" s="120">
        <v>0.54139999999999999</v>
      </c>
      <c r="N199" s="40">
        <v>3964.26</v>
      </c>
      <c r="O199" s="31">
        <v>3947.08</v>
      </c>
      <c r="P199" s="3">
        <v>1</v>
      </c>
    </row>
    <row r="200" spans="1:16" x14ac:dyDescent="0.2">
      <c r="A200" s="123">
        <v>199</v>
      </c>
      <c r="B200" s="43">
        <v>12</v>
      </c>
      <c r="C200" s="39" t="s">
        <v>43</v>
      </c>
      <c r="D200" s="36">
        <v>83.84</v>
      </c>
      <c r="E200" s="30">
        <v>181002</v>
      </c>
      <c r="F200" s="131">
        <v>35669.730300000003</v>
      </c>
      <c r="G200" s="37">
        <v>0.34720000000000001</v>
      </c>
      <c r="H200" s="30">
        <v>20238</v>
      </c>
      <c r="I200" s="30">
        <v>182870</v>
      </c>
      <c r="J200" s="120">
        <v>0.11070000000000001</v>
      </c>
      <c r="K200" s="121">
        <v>168198</v>
      </c>
      <c r="L200" s="121">
        <v>619116</v>
      </c>
      <c r="M200" s="120">
        <v>0.2717</v>
      </c>
      <c r="N200" s="40">
        <v>7261.96</v>
      </c>
      <c r="O200" s="31">
        <v>3947.08</v>
      </c>
      <c r="P200" s="3">
        <v>1</v>
      </c>
    </row>
    <row r="201" spans="1:16" x14ac:dyDescent="0.2">
      <c r="A201" s="123">
        <v>200</v>
      </c>
      <c r="B201" s="43">
        <v>63</v>
      </c>
      <c r="C201" s="39" t="s">
        <v>92</v>
      </c>
      <c r="D201" s="36">
        <v>104.27</v>
      </c>
      <c r="E201" s="30">
        <v>105250</v>
      </c>
      <c r="F201" s="131">
        <v>33828.998</v>
      </c>
      <c r="G201" s="37">
        <v>0.33610000000000001</v>
      </c>
      <c r="H201" s="30">
        <v>37</v>
      </c>
      <c r="I201" s="30">
        <v>105979</v>
      </c>
      <c r="J201" s="120">
        <v>2.9999999999999997E-4</v>
      </c>
      <c r="K201" s="121">
        <v>105961</v>
      </c>
      <c r="L201" s="121">
        <v>144010</v>
      </c>
      <c r="M201" s="120">
        <v>0.73580000000000001</v>
      </c>
      <c r="N201" s="40">
        <v>6030.45</v>
      </c>
      <c r="O201" s="31">
        <v>3947.08</v>
      </c>
      <c r="P201" s="3">
        <v>1</v>
      </c>
    </row>
    <row r="202" spans="1:16" x14ac:dyDescent="0.2">
      <c r="A202" s="123">
        <v>201</v>
      </c>
      <c r="B202" s="43">
        <v>338</v>
      </c>
      <c r="C202" s="39" t="s">
        <v>352</v>
      </c>
      <c r="D202" s="36">
        <v>54.08</v>
      </c>
      <c r="E202" s="30">
        <v>388044</v>
      </c>
      <c r="F202" s="131">
        <v>33688.708200000001</v>
      </c>
      <c r="G202" s="37">
        <v>0.33329999999999999</v>
      </c>
      <c r="H202" s="30">
        <v>153617</v>
      </c>
      <c r="I202" s="30">
        <v>391030</v>
      </c>
      <c r="J202" s="120">
        <v>0.39290000000000003</v>
      </c>
      <c r="K202" s="121">
        <v>308142</v>
      </c>
      <c r="L202" s="121">
        <v>778228</v>
      </c>
      <c r="M202" s="120">
        <v>0.39600000000000002</v>
      </c>
      <c r="N202" s="40">
        <v>5860.14</v>
      </c>
      <c r="O202" s="31">
        <v>3947.08</v>
      </c>
      <c r="P202" s="3">
        <v>1</v>
      </c>
    </row>
    <row r="203" spans="1:16" ht="25.5" x14ac:dyDescent="0.2">
      <c r="A203" s="123">
        <v>202</v>
      </c>
      <c r="B203" s="43">
        <v>108</v>
      </c>
      <c r="C203" s="39" t="s">
        <v>134</v>
      </c>
      <c r="D203" s="36">
        <v>27.84</v>
      </c>
      <c r="E203" s="30">
        <v>1352788</v>
      </c>
      <c r="F203" s="131">
        <v>32376.407899999998</v>
      </c>
      <c r="G203" s="37">
        <v>0.32779999999999998</v>
      </c>
      <c r="H203" s="30">
        <v>114500</v>
      </c>
      <c r="I203" s="30">
        <v>1370162</v>
      </c>
      <c r="J203" s="120">
        <v>8.3599999999999994E-2</v>
      </c>
      <c r="K203" s="121">
        <v>1297030</v>
      </c>
      <c r="L203" s="121">
        <v>1769641</v>
      </c>
      <c r="M203" s="120">
        <v>0.7329</v>
      </c>
      <c r="N203" s="40">
        <v>7563.62</v>
      </c>
      <c r="O203" s="31">
        <v>3947.08</v>
      </c>
      <c r="P203" s="3">
        <v>1</v>
      </c>
    </row>
    <row r="204" spans="1:16" x14ac:dyDescent="0.2">
      <c r="A204" s="123">
        <v>203</v>
      </c>
      <c r="B204" s="43">
        <v>170</v>
      </c>
      <c r="C204" s="39" t="s">
        <v>192</v>
      </c>
      <c r="D204" s="36">
        <v>62.87</v>
      </c>
      <c r="E204" s="30">
        <v>208573</v>
      </c>
      <c r="F204" s="131">
        <v>28710.3704</v>
      </c>
      <c r="G204" s="37">
        <v>0.32500000000000001</v>
      </c>
      <c r="H204" s="30">
        <v>2370</v>
      </c>
      <c r="I204" s="30">
        <v>209650</v>
      </c>
      <c r="J204" s="120">
        <v>1.1299999999999999E-2</v>
      </c>
      <c r="K204" s="121">
        <v>208766</v>
      </c>
      <c r="L204" s="121">
        <v>412387</v>
      </c>
      <c r="M204" s="120">
        <v>0.50619999999999998</v>
      </c>
      <c r="N204" s="40">
        <v>5260.26</v>
      </c>
      <c r="O204" s="31">
        <v>3947.08</v>
      </c>
      <c r="P204" s="3">
        <v>1</v>
      </c>
    </row>
    <row r="205" spans="1:16" x14ac:dyDescent="0.2">
      <c r="A205" s="123">
        <v>204</v>
      </c>
      <c r="B205" s="43">
        <v>3</v>
      </c>
      <c r="C205" s="39" t="s">
        <v>34</v>
      </c>
      <c r="D205" s="36">
        <v>107.73</v>
      </c>
      <c r="E205" s="30">
        <v>41630</v>
      </c>
      <c r="F205" s="131">
        <v>21980.408100000001</v>
      </c>
      <c r="G205" s="37">
        <v>0.31390000000000001</v>
      </c>
      <c r="H205" s="30">
        <v>4080</v>
      </c>
      <c r="I205" s="30">
        <v>42865</v>
      </c>
      <c r="J205" s="120">
        <v>9.5200000000000007E-2</v>
      </c>
      <c r="K205" s="121">
        <v>41156</v>
      </c>
      <c r="L205" s="121">
        <v>66640</v>
      </c>
      <c r="M205" s="120">
        <v>0.61760000000000004</v>
      </c>
      <c r="N205" s="40">
        <v>8052.55</v>
      </c>
      <c r="O205" s="31">
        <v>3947.08</v>
      </c>
      <c r="P205" s="3">
        <v>1</v>
      </c>
    </row>
    <row r="206" spans="1:16" ht="25.5" x14ac:dyDescent="0.2">
      <c r="A206" s="123">
        <v>205</v>
      </c>
      <c r="B206" s="43">
        <v>304</v>
      </c>
      <c r="C206" s="39" t="s">
        <v>319</v>
      </c>
      <c r="D206" s="36">
        <v>578.38</v>
      </c>
      <c r="E206" s="30">
        <v>1077</v>
      </c>
      <c r="F206" s="131">
        <v>18980.006399999998</v>
      </c>
      <c r="G206" s="37">
        <v>0.30830000000000002</v>
      </c>
      <c r="H206" s="30">
        <v>1124</v>
      </c>
      <c r="I206" s="30">
        <v>1583</v>
      </c>
      <c r="J206" s="120">
        <v>0.71</v>
      </c>
      <c r="K206" s="121">
        <v>532</v>
      </c>
      <c r="L206" s="121">
        <v>1079</v>
      </c>
      <c r="M206" s="120">
        <v>0.49299999999999999</v>
      </c>
      <c r="N206" s="40">
        <v>9815.99</v>
      </c>
      <c r="O206" s="31">
        <v>3947.08</v>
      </c>
      <c r="P206" s="3">
        <v>1</v>
      </c>
    </row>
    <row r="207" spans="1:16" x14ac:dyDescent="0.2">
      <c r="A207" s="123">
        <v>206</v>
      </c>
      <c r="B207" s="43">
        <v>219</v>
      </c>
      <c r="C207" s="39" t="s">
        <v>238</v>
      </c>
      <c r="D207" s="36">
        <v>46.09</v>
      </c>
      <c r="E207" s="30">
        <v>139055</v>
      </c>
      <c r="F207" s="131">
        <v>17185.327600000001</v>
      </c>
      <c r="G207" s="37">
        <v>0.30559999999999998</v>
      </c>
      <c r="H207" s="30">
        <v>13103</v>
      </c>
      <c r="I207" s="30">
        <v>134195</v>
      </c>
      <c r="J207" s="120">
        <v>9.7600000000000006E-2</v>
      </c>
      <c r="K207" s="121">
        <v>122896</v>
      </c>
      <c r="L207" s="121">
        <v>218144</v>
      </c>
      <c r="M207" s="120">
        <v>0.56340000000000001</v>
      </c>
      <c r="N207" s="40">
        <v>8355.83</v>
      </c>
      <c r="O207" s="31">
        <v>3947.08</v>
      </c>
      <c r="P207" s="3">
        <v>1</v>
      </c>
    </row>
    <row r="208" spans="1:16" x14ac:dyDescent="0.2">
      <c r="A208" s="123">
        <v>207</v>
      </c>
      <c r="B208" s="43">
        <v>309</v>
      </c>
      <c r="C208" s="39" t="s">
        <v>324</v>
      </c>
      <c r="D208" s="36">
        <v>132.84</v>
      </c>
      <c r="E208" s="30">
        <v>11559</v>
      </c>
      <c r="F208" s="131">
        <v>14281.8472</v>
      </c>
      <c r="G208" s="37">
        <v>0.30280000000000001</v>
      </c>
      <c r="H208" s="30">
        <v>15353</v>
      </c>
      <c r="I208" s="30">
        <v>28480</v>
      </c>
      <c r="J208" s="120">
        <v>0.53910000000000002</v>
      </c>
      <c r="K208" s="121">
        <v>14578</v>
      </c>
      <c r="L208" s="121">
        <v>61001</v>
      </c>
      <c r="M208" s="120">
        <v>0.23899999999999999</v>
      </c>
      <c r="N208" s="40">
        <v>4694.33</v>
      </c>
      <c r="O208" s="31">
        <v>3947.08</v>
      </c>
      <c r="P208" s="3">
        <v>1</v>
      </c>
    </row>
    <row r="209" spans="1:16" x14ac:dyDescent="0.2">
      <c r="A209" s="123">
        <v>208</v>
      </c>
      <c r="B209" s="43">
        <v>191</v>
      </c>
      <c r="C209" s="39" t="s">
        <v>212</v>
      </c>
      <c r="D209" s="36">
        <v>40.35</v>
      </c>
      <c r="E209" s="30">
        <v>119781</v>
      </c>
      <c r="F209" s="131">
        <v>13964.2291</v>
      </c>
      <c r="G209" s="37">
        <v>0.3</v>
      </c>
      <c r="H209" s="30">
        <v>7723</v>
      </c>
      <c r="I209" s="30">
        <v>120522</v>
      </c>
      <c r="J209" s="120">
        <v>6.4100000000000004E-2</v>
      </c>
      <c r="K209" s="121">
        <v>118294</v>
      </c>
      <c r="L209" s="121">
        <v>141120</v>
      </c>
      <c r="M209" s="120">
        <v>0.83830000000000005</v>
      </c>
      <c r="N209" s="40">
        <v>5693.94</v>
      </c>
      <c r="O209" s="31">
        <v>3947.08</v>
      </c>
      <c r="P209" s="3">
        <v>1</v>
      </c>
    </row>
    <row r="210" spans="1:16" ht="25.5" x14ac:dyDescent="0.2">
      <c r="A210" s="123">
        <v>209</v>
      </c>
      <c r="B210" s="43">
        <v>204</v>
      </c>
      <c r="C210" s="39" t="s">
        <v>225</v>
      </c>
      <c r="D210" s="36">
        <v>125.7</v>
      </c>
      <c r="E210" s="30">
        <v>10190</v>
      </c>
      <c r="F210" s="131">
        <v>12688.8223</v>
      </c>
      <c r="G210" s="37">
        <v>0.29720000000000002</v>
      </c>
      <c r="H210" s="30">
        <v>87</v>
      </c>
      <c r="I210" s="30">
        <v>10404</v>
      </c>
      <c r="J210" s="120">
        <v>8.3999999999999995E-3</v>
      </c>
      <c r="K210" s="121">
        <v>10345</v>
      </c>
      <c r="L210" s="121">
        <v>15118</v>
      </c>
      <c r="M210" s="120">
        <v>0.68430000000000002</v>
      </c>
      <c r="N210" s="40">
        <v>7540.92</v>
      </c>
      <c r="O210" s="31">
        <v>3947.08</v>
      </c>
      <c r="P210" s="3">
        <v>1</v>
      </c>
    </row>
    <row r="211" spans="1:16" x14ac:dyDescent="0.2">
      <c r="A211" s="123">
        <v>210</v>
      </c>
      <c r="B211" s="43">
        <v>203</v>
      </c>
      <c r="C211" s="39" t="s">
        <v>224</v>
      </c>
      <c r="D211" s="36">
        <v>5.0599999999999996</v>
      </c>
      <c r="E211" s="30">
        <v>4166441</v>
      </c>
      <c r="F211" s="131">
        <v>10329.9509</v>
      </c>
      <c r="G211" s="37">
        <v>0.2944</v>
      </c>
      <c r="H211" s="30">
        <v>67229</v>
      </c>
      <c r="I211" s="30">
        <v>4196184</v>
      </c>
      <c r="J211" s="120">
        <v>1.6E-2</v>
      </c>
      <c r="K211" s="121">
        <v>4161785</v>
      </c>
      <c r="L211" s="121">
        <v>5476926</v>
      </c>
      <c r="M211" s="120">
        <v>0.75990000000000002</v>
      </c>
      <c r="N211" s="40">
        <v>5421.23</v>
      </c>
      <c r="O211" s="31">
        <v>3947.08</v>
      </c>
      <c r="P211" s="3">
        <v>1</v>
      </c>
    </row>
    <row r="212" spans="1:16" x14ac:dyDescent="0.2">
      <c r="A212" s="123">
        <v>211</v>
      </c>
      <c r="B212" s="43">
        <v>306</v>
      </c>
      <c r="C212" s="39" t="s">
        <v>321</v>
      </c>
      <c r="D212" s="36">
        <v>6</v>
      </c>
      <c r="E212" s="30">
        <v>7518</v>
      </c>
      <c r="F212" s="131">
        <v>520.51229999999998</v>
      </c>
      <c r="G212" s="37">
        <v>0.28060000000000002</v>
      </c>
      <c r="H212" s="30">
        <v>11503</v>
      </c>
      <c r="I212" s="30">
        <v>14936</v>
      </c>
      <c r="J212" s="120">
        <v>0.7702</v>
      </c>
      <c r="K212" s="121">
        <v>3638</v>
      </c>
      <c r="L212" s="121">
        <v>17449</v>
      </c>
      <c r="M212" s="120">
        <v>0.20849999999999999</v>
      </c>
      <c r="N212" s="40">
        <v>6822.98</v>
      </c>
      <c r="O212" s="31">
        <v>3947.08</v>
      </c>
      <c r="P212" s="3">
        <v>1</v>
      </c>
    </row>
    <row r="213" spans="1:16" x14ac:dyDescent="0.2">
      <c r="A213" s="123">
        <v>212</v>
      </c>
      <c r="B213" s="43">
        <v>312</v>
      </c>
      <c r="C213" s="39" t="s">
        <v>327</v>
      </c>
      <c r="D213" s="36">
        <v>9.34</v>
      </c>
      <c r="E213" s="30">
        <v>2429</v>
      </c>
      <c r="F213" s="131">
        <v>460.2346</v>
      </c>
      <c r="G213" s="37">
        <v>0.27779999999999999</v>
      </c>
      <c r="H213" s="30">
        <v>1049</v>
      </c>
      <c r="I213" s="30">
        <v>4319</v>
      </c>
      <c r="J213" s="120">
        <v>0.2429</v>
      </c>
      <c r="K213" s="121">
        <v>3282</v>
      </c>
      <c r="L213" s="121">
        <v>16166</v>
      </c>
      <c r="M213" s="120">
        <v>0.20300000000000001</v>
      </c>
      <c r="N213" s="40">
        <v>8543.11</v>
      </c>
      <c r="O213" s="31">
        <v>3947.08</v>
      </c>
      <c r="P213" s="3">
        <v>1</v>
      </c>
    </row>
    <row r="214" spans="1:16" x14ac:dyDescent="0.2">
      <c r="A214" s="123">
        <v>213</v>
      </c>
      <c r="B214" s="43">
        <v>56</v>
      </c>
      <c r="C214" s="39" t="s">
        <v>85</v>
      </c>
      <c r="D214" s="36">
        <v>0.27</v>
      </c>
      <c r="E214" s="30">
        <v>1126670</v>
      </c>
      <c r="F214" s="131">
        <v>283.49250000000001</v>
      </c>
      <c r="G214" s="37">
        <v>0.27500000000000002</v>
      </c>
      <c r="H214" s="30">
        <v>26812</v>
      </c>
      <c r="I214" s="30">
        <v>1132743</v>
      </c>
      <c r="J214" s="120">
        <v>2.3699999999999999E-2</v>
      </c>
      <c r="K214" s="121">
        <v>1125005</v>
      </c>
      <c r="L214" s="121">
        <v>1516352</v>
      </c>
      <c r="M214" s="120">
        <v>0.7419</v>
      </c>
      <c r="N214" s="40">
        <v>5685.89</v>
      </c>
      <c r="O214" s="31">
        <v>3947.08</v>
      </c>
      <c r="P214" s="3">
        <v>1</v>
      </c>
    </row>
    <row r="215" spans="1:16" x14ac:dyDescent="0.2">
      <c r="A215" s="123">
        <v>214</v>
      </c>
      <c r="B215" s="43">
        <v>115</v>
      </c>
      <c r="C215" s="39" t="s">
        <v>140</v>
      </c>
      <c r="D215" s="36">
        <v>-1.65</v>
      </c>
      <c r="E215" s="30">
        <v>1443559</v>
      </c>
      <c r="F215" s="131">
        <v>-1987.8124</v>
      </c>
      <c r="G215" s="37">
        <v>0.2722</v>
      </c>
      <c r="H215" s="30">
        <v>64918</v>
      </c>
      <c r="I215" s="30">
        <v>1451007</v>
      </c>
      <c r="J215" s="120">
        <v>4.4699999999999997E-2</v>
      </c>
      <c r="K215" s="121">
        <v>1424984</v>
      </c>
      <c r="L215" s="121">
        <v>2632361</v>
      </c>
      <c r="M215" s="120">
        <v>0.5413</v>
      </c>
      <c r="N215" s="40">
        <v>5745.26</v>
      </c>
      <c r="O215" s="31">
        <v>3947.08</v>
      </c>
      <c r="P215" s="3">
        <v>1</v>
      </c>
    </row>
    <row r="216" spans="1:16" x14ac:dyDescent="0.2">
      <c r="A216" s="123">
        <v>215</v>
      </c>
      <c r="B216" s="43">
        <v>177</v>
      </c>
      <c r="C216" s="39" t="s">
        <v>198</v>
      </c>
      <c r="D216" s="36">
        <v>-7.22</v>
      </c>
      <c r="E216" s="30">
        <v>754424</v>
      </c>
      <c r="F216" s="131">
        <v>-6270.598</v>
      </c>
      <c r="G216" s="37">
        <v>0.2611</v>
      </c>
      <c r="H216" s="30">
        <v>38023</v>
      </c>
      <c r="I216" s="30">
        <v>754315</v>
      </c>
      <c r="J216" s="120">
        <v>5.04E-2</v>
      </c>
      <c r="K216" s="121">
        <v>718317</v>
      </c>
      <c r="L216" s="121">
        <v>1429173</v>
      </c>
      <c r="M216" s="120">
        <v>0.50260000000000005</v>
      </c>
      <c r="N216" s="40">
        <v>4852.5200000000004</v>
      </c>
      <c r="O216" s="31">
        <v>3947.08</v>
      </c>
      <c r="P216" s="3">
        <v>1</v>
      </c>
    </row>
    <row r="217" spans="1:16" ht="25.5" x14ac:dyDescent="0.2">
      <c r="A217" s="123">
        <v>216</v>
      </c>
      <c r="B217" s="43">
        <v>341</v>
      </c>
      <c r="C217" s="39" t="s">
        <v>355</v>
      </c>
      <c r="D217" s="36">
        <v>-25.9</v>
      </c>
      <c r="E217" s="30">
        <v>92606</v>
      </c>
      <c r="F217" s="131">
        <v>-7881.2133000000003</v>
      </c>
      <c r="G217" s="37">
        <v>0.25829999999999997</v>
      </c>
      <c r="H217" s="30">
        <v>12129</v>
      </c>
      <c r="I217" s="30">
        <v>93133</v>
      </c>
      <c r="J217" s="120">
        <v>0.13020000000000001</v>
      </c>
      <c r="K217" s="121">
        <v>83426</v>
      </c>
      <c r="L217" s="121">
        <v>543286</v>
      </c>
      <c r="M217" s="120">
        <v>0.15359999999999999</v>
      </c>
      <c r="N217" s="40">
        <v>4584.0600000000004</v>
      </c>
      <c r="O217" s="31">
        <v>3947.08</v>
      </c>
      <c r="P217" s="3">
        <v>1</v>
      </c>
    </row>
    <row r="218" spans="1:16" x14ac:dyDescent="0.2">
      <c r="A218" s="123">
        <v>217</v>
      </c>
      <c r="B218" s="43">
        <v>116</v>
      </c>
      <c r="C218" s="39" t="s">
        <v>141</v>
      </c>
      <c r="D218" s="36">
        <v>-62.98</v>
      </c>
      <c r="E218" s="30">
        <v>23511</v>
      </c>
      <c r="F218" s="131">
        <v>-9657.1952999999994</v>
      </c>
      <c r="G218" s="37">
        <v>0.25</v>
      </c>
      <c r="H218" s="30">
        <v>3751</v>
      </c>
      <c r="I218" s="30">
        <v>23587</v>
      </c>
      <c r="J218" s="120">
        <v>0.159</v>
      </c>
      <c r="K218" s="121">
        <v>20405</v>
      </c>
      <c r="L218" s="121">
        <v>42723</v>
      </c>
      <c r="M218" s="120">
        <v>0.47760000000000002</v>
      </c>
      <c r="N218" s="40">
        <v>7420.7</v>
      </c>
      <c r="O218" s="31">
        <v>3947.08</v>
      </c>
      <c r="P218" s="3">
        <v>1</v>
      </c>
    </row>
    <row r="219" spans="1:16" x14ac:dyDescent="0.2">
      <c r="A219" s="123">
        <v>218</v>
      </c>
      <c r="B219" s="43">
        <v>280</v>
      </c>
      <c r="C219" s="39" t="s">
        <v>295</v>
      </c>
      <c r="D219" s="36">
        <v>-33.799999999999997</v>
      </c>
      <c r="E219" s="30">
        <v>231311</v>
      </c>
      <c r="F219" s="131">
        <v>-16254.9668</v>
      </c>
      <c r="G219" s="37">
        <v>0.2361</v>
      </c>
      <c r="H219" s="30">
        <v>5170</v>
      </c>
      <c r="I219" s="30">
        <v>233805</v>
      </c>
      <c r="J219" s="120">
        <v>2.2100000000000002E-2</v>
      </c>
      <c r="K219" s="121">
        <v>230735</v>
      </c>
      <c r="L219" s="121">
        <v>330955</v>
      </c>
      <c r="M219" s="120">
        <v>0.69720000000000004</v>
      </c>
      <c r="N219" s="40">
        <v>5536.04</v>
      </c>
      <c r="O219" s="31">
        <v>3947.08</v>
      </c>
      <c r="P219" s="3">
        <v>1</v>
      </c>
    </row>
    <row r="220" spans="1:16" ht="25.5" x14ac:dyDescent="0.2">
      <c r="A220" s="123">
        <v>219</v>
      </c>
      <c r="B220" s="43">
        <v>45</v>
      </c>
      <c r="C220" s="39" t="s">
        <v>75</v>
      </c>
      <c r="D220" s="36">
        <v>-30.74</v>
      </c>
      <c r="E220" s="30">
        <v>326852</v>
      </c>
      <c r="F220" s="131">
        <v>-17576.9683</v>
      </c>
      <c r="G220" s="37">
        <v>0.2306</v>
      </c>
      <c r="H220" s="30">
        <v>5795</v>
      </c>
      <c r="I220" s="30">
        <v>332824</v>
      </c>
      <c r="J220" s="120">
        <v>1.7399999999999999E-2</v>
      </c>
      <c r="K220" s="121">
        <v>328424</v>
      </c>
      <c r="L220" s="121">
        <v>454286</v>
      </c>
      <c r="M220" s="120">
        <v>0.72289999999999999</v>
      </c>
      <c r="N220" s="40">
        <v>8421.85</v>
      </c>
      <c r="O220" s="31">
        <v>3947.08</v>
      </c>
      <c r="P220" s="3">
        <v>1</v>
      </c>
    </row>
    <row r="221" spans="1:16" x14ac:dyDescent="0.2">
      <c r="A221" s="123">
        <v>220</v>
      </c>
      <c r="B221" s="43">
        <v>195</v>
      </c>
      <c r="C221" s="39" t="s">
        <v>216</v>
      </c>
      <c r="D221" s="36">
        <v>-310.47000000000003</v>
      </c>
      <c r="E221" s="30">
        <v>3932</v>
      </c>
      <c r="F221" s="131">
        <v>-19467.938999999998</v>
      </c>
      <c r="G221" s="37">
        <v>0.22500000000000001</v>
      </c>
      <c r="H221" s="30">
        <v>560</v>
      </c>
      <c r="I221" s="30">
        <v>4011</v>
      </c>
      <c r="J221" s="120">
        <v>0.1396</v>
      </c>
      <c r="K221" s="121">
        <v>3535</v>
      </c>
      <c r="L221" s="121">
        <v>11104</v>
      </c>
      <c r="M221" s="120">
        <v>0.31840000000000002</v>
      </c>
      <c r="N221" s="40">
        <v>9799.2999999999993</v>
      </c>
      <c r="O221" s="31">
        <v>3947.08</v>
      </c>
      <c r="P221" s="3">
        <v>1</v>
      </c>
    </row>
    <row r="222" spans="1:16" x14ac:dyDescent="0.2">
      <c r="A222" s="123">
        <v>221</v>
      </c>
      <c r="B222" s="43">
        <v>289</v>
      </c>
      <c r="C222" s="39" t="s">
        <v>304</v>
      </c>
      <c r="D222" s="36">
        <v>-74.39</v>
      </c>
      <c r="E222" s="30">
        <v>80096</v>
      </c>
      <c r="F222" s="131">
        <v>-21054.446199999998</v>
      </c>
      <c r="G222" s="37">
        <v>0.22220000000000001</v>
      </c>
      <c r="H222" s="30">
        <v>17188</v>
      </c>
      <c r="I222" s="30">
        <v>79485</v>
      </c>
      <c r="J222" s="120">
        <v>0.2162</v>
      </c>
      <c r="K222" s="121">
        <v>64079</v>
      </c>
      <c r="L222" s="121">
        <v>261851</v>
      </c>
      <c r="M222" s="120">
        <v>0.2447</v>
      </c>
      <c r="N222" s="40">
        <v>4637.3900000000003</v>
      </c>
      <c r="O222" s="31">
        <v>3947.08</v>
      </c>
      <c r="P222" s="3">
        <v>1</v>
      </c>
    </row>
    <row r="223" spans="1:16" x14ac:dyDescent="0.2">
      <c r="A223" s="123">
        <v>222</v>
      </c>
      <c r="B223" s="43">
        <v>126</v>
      </c>
      <c r="C223" s="39" t="s">
        <v>151</v>
      </c>
      <c r="D223" s="36">
        <v>-148.61000000000001</v>
      </c>
      <c r="E223" s="30">
        <v>28877</v>
      </c>
      <c r="F223" s="131">
        <v>-25254.201300000001</v>
      </c>
      <c r="G223" s="37">
        <v>0.21390000000000001</v>
      </c>
      <c r="H223" s="30">
        <v>3728</v>
      </c>
      <c r="I223" s="30">
        <v>29371</v>
      </c>
      <c r="J223" s="120">
        <v>0.12690000000000001</v>
      </c>
      <c r="K223" s="121">
        <v>26022</v>
      </c>
      <c r="L223" s="121">
        <v>280591</v>
      </c>
      <c r="M223" s="120">
        <v>9.2700000000000005E-2</v>
      </c>
      <c r="N223" s="40">
        <v>5465.22</v>
      </c>
      <c r="O223" s="31">
        <v>3947.08</v>
      </c>
      <c r="P223" s="3">
        <v>1</v>
      </c>
    </row>
    <row r="224" spans="1:16" x14ac:dyDescent="0.2">
      <c r="A224" s="123">
        <v>223</v>
      </c>
      <c r="B224" s="43">
        <v>208</v>
      </c>
      <c r="C224" s="39" t="s">
        <v>228</v>
      </c>
      <c r="D224" s="36">
        <v>-65.63</v>
      </c>
      <c r="E224" s="30">
        <v>155188</v>
      </c>
      <c r="F224" s="131">
        <v>-25855.648499999999</v>
      </c>
      <c r="G224" s="37">
        <v>0.21110000000000001</v>
      </c>
      <c r="H224" s="30">
        <v>95062</v>
      </c>
      <c r="I224" s="30">
        <v>156664</v>
      </c>
      <c r="J224" s="120">
        <v>0.60680000000000001</v>
      </c>
      <c r="K224" s="121">
        <v>66228</v>
      </c>
      <c r="L224" s="121">
        <v>185516</v>
      </c>
      <c r="M224" s="120">
        <v>0.35699999999999998</v>
      </c>
      <c r="N224" s="40">
        <v>5690.51</v>
      </c>
      <c r="O224" s="31">
        <v>3947.08</v>
      </c>
      <c r="P224" s="3">
        <v>1</v>
      </c>
    </row>
    <row r="225" spans="1:16" x14ac:dyDescent="0.2">
      <c r="A225" s="123">
        <v>224</v>
      </c>
      <c r="B225" s="43">
        <v>316</v>
      </c>
      <c r="C225" s="39" t="s">
        <v>331</v>
      </c>
      <c r="D225" s="36">
        <v>-71.430000000000007</v>
      </c>
      <c r="E225" s="30">
        <v>151789</v>
      </c>
      <c r="F225" s="131">
        <v>-27828.400399999999</v>
      </c>
      <c r="G225" s="37">
        <v>0.20830000000000001</v>
      </c>
      <c r="H225" s="30">
        <v>5696</v>
      </c>
      <c r="I225" s="30">
        <v>151476</v>
      </c>
      <c r="J225" s="120">
        <v>3.7600000000000001E-2</v>
      </c>
      <c r="K225" s="121">
        <v>148660</v>
      </c>
      <c r="L225" s="121">
        <v>219579</v>
      </c>
      <c r="M225" s="120">
        <v>0.67700000000000005</v>
      </c>
      <c r="N225" s="40">
        <v>6788.19</v>
      </c>
      <c r="O225" s="31">
        <v>3947.08</v>
      </c>
      <c r="P225" s="3">
        <v>1</v>
      </c>
    </row>
    <row r="226" spans="1:16" x14ac:dyDescent="0.2">
      <c r="A226" s="123">
        <v>225</v>
      </c>
      <c r="B226" s="43">
        <v>54</v>
      </c>
      <c r="C226" s="39" t="s">
        <v>83</v>
      </c>
      <c r="D226" s="36">
        <v>-117.45</v>
      </c>
      <c r="E226" s="30">
        <v>75326</v>
      </c>
      <c r="F226" s="131">
        <v>-32235.82</v>
      </c>
      <c r="G226" s="37">
        <v>0.19719999999999999</v>
      </c>
      <c r="H226" s="30">
        <v>171</v>
      </c>
      <c r="I226" s="30">
        <v>75568</v>
      </c>
      <c r="J226" s="120">
        <v>2.3E-3</v>
      </c>
      <c r="K226" s="121">
        <v>75484</v>
      </c>
      <c r="L226" s="121">
        <v>108937</v>
      </c>
      <c r="M226" s="120">
        <v>0.69289999999999996</v>
      </c>
      <c r="N226" s="40">
        <v>4308.74</v>
      </c>
      <c r="O226" s="31">
        <v>3947.08</v>
      </c>
      <c r="P226" s="3">
        <v>1</v>
      </c>
    </row>
    <row r="227" spans="1:16" ht="25.5" x14ac:dyDescent="0.2">
      <c r="A227" s="123">
        <v>226</v>
      </c>
      <c r="B227" s="43">
        <v>225</v>
      </c>
      <c r="C227" s="39" t="s">
        <v>389</v>
      </c>
      <c r="D227" s="36">
        <v>-26.24</v>
      </c>
      <c r="E227" s="30">
        <v>1561453</v>
      </c>
      <c r="F227" s="131">
        <v>-32789.4663</v>
      </c>
      <c r="G227" s="37">
        <v>0.19439999999999999</v>
      </c>
      <c r="H227" s="30">
        <v>63138</v>
      </c>
      <c r="I227" s="30">
        <v>1580496</v>
      </c>
      <c r="J227" s="120">
        <v>3.9899999999999998E-2</v>
      </c>
      <c r="K227" s="121">
        <v>1540912</v>
      </c>
      <c r="L227" s="121">
        <v>1926762</v>
      </c>
      <c r="M227" s="120">
        <v>0.79969999999999997</v>
      </c>
      <c r="N227" s="40">
        <v>5824.49</v>
      </c>
      <c r="O227" s="31">
        <v>3947.08</v>
      </c>
      <c r="P227" s="3">
        <v>1</v>
      </c>
    </row>
    <row r="228" spans="1:16" x14ac:dyDescent="0.2">
      <c r="A228" s="123">
        <v>227</v>
      </c>
      <c r="B228" s="43">
        <v>146</v>
      </c>
      <c r="C228" s="39" t="s">
        <v>169</v>
      </c>
      <c r="D228" s="36">
        <v>-104</v>
      </c>
      <c r="E228" s="30">
        <v>108839</v>
      </c>
      <c r="F228" s="131">
        <v>-34309.934099999999</v>
      </c>
      <c r="G228" s="37">
        <v>0.19170000000000001</v>
      </c>
      <c r="H228" s="30">
        <v>5740</v>
      </c>
      <c r="I228" s="30">
        <v>109566</v>
      </c>
      <c r="J228" s="120">
        <v>5.2400000000000002E-2</v>
      </c>
      <c r="K228" s="121">
        <v>106316</v>
      </c>
      <c r="L228" s="121">
        <v>148781</v>
      </c>
      <c r="M228" s="120">
        <v>0.71460000000000001</v>
      </c>
      <c r="N228" s="40">
        <v>5145.46</v>
      </c>
      <c r="O228" s="31">
        <v>3947.08</v>
      </c>
      <c r="P228" s="3">
        <v>1</v>
      </c>
    </row>
    <row r="229" spans="1:16" x14ac:dyDescent="0.2">
      <c r="A229" s="123">
        <v>228</v>
      </c>
      <c r="B229" s="43">
        <v>60</v>
      </c>
      <c r="C229" s="39" t="s">
        <v>89</v>
      </c>
      <c r="D229" s="36">
        <v>-314</v>
      </c>
      <c r="E229" s="30">
        <v>13676</v>
      </c>
      <c r="F229" s="131">
        <v>-36720.731</v>
      </c>
      <c r="G229" s="37">
        <v>0.18890000000000001</v>
      </c>
      <c r="H229" s="30">
        <v>38</v>
      </c>
      <c r="I229" s="30">
        <v>13848</v>
      </c>
      <c r="J229" s="120">
        <v>2.7000000000000001E-3</v>
      </c>
      <c r="K229" s="121">
        <v>13813</v>
      </c>
      <c r="L229" s="121">
        <v>21995</v>
      </c>
      <c r="M229" s="120">
        <v>0.628</v>
      </c>
      <c r="N229" s="40">
        <v>6403.44</v>
      </c>
      <c r="O229" s="31">
        <v>3947.08</v>
      </c>
      <c r="P229" s="3">
        <v>1</v>
      </c>
    </row>
    <row r="230" spans="1:16" ht="25.5" x14ac:dyDescent="0.2">
      <c r="A230" s="123">
        <v>229</v>
      </c>
      <c r="B230" s="43">
        <v>139</v>
      </c>
      <c r="C230" s="39" t="s">
        <v>162</v>
      </c>
      <c r="D230" s="36">
        <v>-43.18</v>
      </c>
      <c r="E230" s="30">
        <v>764603</v>
      </c>
      <c r="F230" s="131">
        <v>-37755.17</v>
      </c>
      <c r="G230" s="37">
        <v>0.18609999999999999</v>
      </c>
      <c r="H230" s="30">
        <v>7667</v>
      </c>
      <c r="I230" s="30">
        <v>767277</v>
      </c>
      <c r="J230" s="120">
        <v>0.01</v>
      </c>
      <c r="K230" s="121">
        <v>762851</v>
      </c>
      <c r="L230" s="121">
        <v>1332358</v>
      </c>
      <c r="M230" s="120">
        <v>0.5726</v>
      </c>
      <c r="N230" s="40">
        <v>5453.21</v>
      </c>
      <c r="O230" s="31">
        <v>3947.08</v>
      </c>
      <c r="P230" s="3">
        <v>1</v>
      </c>
    </row>
    <row r="231" spans="1:16" x14ac:dyDescent="0.2">
      <c r="A231" s="123">
        <v>230</v>
      </c>
      <c r="B231" s="43">
        <v>180</v>
      </c>
      <c r="C231" s="39" t="s">
        <v>201</v>
      </c>
      <c r="D231" s="36">
        <v>-132.97999999999999</v>
      </c>
      <c r="E231" s="30">
        <v>91111</v>
      </c>
      <c r="F231" s="131">
        <v>-40138.915399999998</v>
      </c>
      <c r="G231" s="37">
        <v>0.18329999999999999</v>
      </c>
      <c r="H231" s="30">
        <v>15882</v>
      </c>
      <c r="I231" s="30">
        <v>93522</v>
      </c>
      <c r="J231" s="120">
        <v>0.16980000000000001</v>
      </c>
      <c r="K231" s="121">
        <v>77959</v>
      </c>
      <c r="L231" s="121">
        <v>821399</v>
      </c>
      <c r="M231" s="120">
        <v>9.4899999999999998E-2</v>
      </c>
      <c r="N231" s="40">
        <v>3971.06</v>
      </c>
      <c r="O231" s="31">
        <v>3947.08</v>
      </c>
      <c r="P231" s="3">
        <v>1</v>
      </c>
    </row>
    <row r="232" spans="1:16" x14ac:dyDescent="0.2">
      <c r="A232" s="123">
        <v>231</v>
      </c>
      <c r="B232" s="43">
        <v>157</v>
      </c>
      <c r="C232" s="39" t="s">
        <v>180</v>
      </c>
      <c r="D232" s="36">
        <v>-50.88</v>
      </c>
      <c r="E232" s="30">
        <v>1094561</v>
      </c>
      <c r="F232" s="131">
        <v>-53231.814899999998</v>
      </c>
      <c r="G232" s="37">
        <v>0.17780000000000001</v>
      </c>
      <c r="H232" s="30">
        <v>48874</v>
      </c>
      <c r="I232" s="30">
        <v>1092499</v>
      </c>
      <c r="J232" s="120">
        <v>4.4699999999999997E-2</v>
      </c>
      <c r="K232" s="121">
        <v>1064813</v>
      </c>
      <c r="L232" s="121">
        <v>1422374</v>
      </c>
      <c r="M232" s="120">
        <v>0.74860000000000004</v>
      </c>
      <c r="N232" s="40">
        <v>7670.03</v>
      </c>
      <c r="O232" s="31">
        <v>3947.08</v>
      </c>
      <c r="P232" s="3">
        <v>1</v>
      </c>
    </row>
    <row r="233" spans="1:16" x14ac:dyDescent="0.2">
      <c r="A233" s="123">
        <v>232</v>
      </c>
      <c r="B233" s="43">
        <v>13</v>
      </c>
      <c r="C233" s="39" t="s">
        <v>383</v>
      </c>
      <c r="D233" s="36">
        <v>-353.98</v>
      </c>
      <c r="E233" s="30">
        <v>26545</v>
      </c>
      <c r="F233" s="131">
        <v>-57672.845999999998</v>
      </c>
      <c r="G233" s="37">
        <v>0.17219999999999999</v>
      </c>
      <c r="H233" s="30">
        <v>859</v>
      </c>
      <c r="I233" s="30">
        <v>26888</v>
      </c>
      <c r="J233" s="120">
        <v>3.1899999999999998E-2</v>
      </c>
      <c r="K233" s="121">
        <v>26178</v>
      </c>
      <c r="L233" s="121">
        <v>37819</v>
      </c>
      <c r="M233" s="120">
        <v>0.69220000000000004</v>
      </c>
      <c r="N233" s="40">
        <v>6051.12</v>
      </c>
      <c r="O233" s="31">
        <v>3947.08</v>
      </c>
      <c r="P233" s="3">
        <v>1</v>
      </c>
    </row>
    <row r="234" spans="1:16" ht="25.5" x14ac:dyDescent="0.2">
      <c r="A234" s="123">
        <v>233</v>
      </c>
      <c r="B234" s="43">
        <v>71</v>
      </c>
      <c r="C234" s="39" t="s">
        <v>100</v>
      </c>
      <c r="D234" s="36">
        <v>-81.81</v>
      </c>
      <c r="E234" s="30">
        <v>498071</v>
      </c>
      <c r="F234" s="131">
        <v>-57733.237500000003</v>
      </c>
      <c r="G234" s="37">
        <v>0.1694</v>
      </c>
      <c r="H234" s="30">
        <v>1939</v>
      </c>
      <c r="I234" s="30">
        <v>498855</v>
      </c>
      <c r="J234" s="120">
        <v>3.8999999999999998E-3</v>
      </c>
      <c r="K234" s="121">
        <v>497444</v>
      </c>
      <c r="L234" s="121">
        <v>686188</v>
      </c>
      <c r="M234" s="120">
        <v>0.72489999999999999</v>
      </c>
      <c r="N234" s="40">
        <v>3996.12</v>
      </c>
      <c r="O234" s="31">
        <v>3947.08</v>
      </c>
      <c r="P234" s="3">
        <v>1</v>
      </c>
    </row>
    <row r="235" spans="1:16" x14ac:dyDescent="0.2">
      <c r="A235" s="123">
        <v>234</v>
      </c>
      <c r="B235" s="43">
        <v>163</v>
      </c>
      <c r="C235" s="39" t="s">
        <v>185</v>
      </c>
      <c r="D235" s="36">
        <v>-97.7</v>
      </c>
      <c r="E235" s="30">
        <v>356104</v>
      </c>
      <c r="F235" s="131">
        <v>-58301.498500000002</v>
      </c>
      <c r="G235" s="37">
        <v>0.16669999999999999</v>
      </c>
      <c r="H235" s="30">
        <v>3088</v>
      </c>
      <c r="I235" s="30">
        <v>363324</v>
      </c>
      <c r="J235" s="120">
        <v>8.5000000000000006E-3</v>
      </c>
      <c r="K235" s="121">
        <v>360606</v>
      </c>
      <c r="L235" s="121">
        <v>655836</v>
      </c>
      <c r="M235" s="120">
        <v>0.54979999999999996</v>
      </c>
      <c r="N235" s="40">
        <v>7783.95</v>
      </c>
      <c r="O235" s="31">
        <v>3947.08</v>
      </c>
      <c r="P235" s="3">
        <v>1</v>
      </c>
    </row>
    <row r="236" spans="1:16" x14ac:dyDescent="0.2">
      <c r="A236" s="123">
        <v>235</v>
      </c>
      <c r="B236" s="43">
        <v>113</v>
      </c>
      <c r="C236" s="39" t="s">
        <v>139</v>
      </c>
      <c r="D236" s="36">
        <v>-23.24</v>
      </c>
      <c r="E236" s="30">
        <v>6546910</v>
      </c>
      <c r="F236" s="131">
        <v>-59458.181400000001</v>
      </c>
      <c r="G236" s="37">
        <v>0.16389999999999999</v>
      </c>
      <c r="H236" s="30">
        <v>59591</v>
      </c>
      <c r="I236" s="30">
        <v>6579719</v>
      </c>
      <c r="J236" s="120">
        <v>9.1000000000000004E-3</v>
      </c>
      <c r="K236" s="121">
        <v>6552678</v>
      </c>
      <c r="L236" s="121">
        <v>11417617</v>
      </c>
      <c r="M236" s="120">
        <v>0.57389999999999997</v>
      </c>
      <c r="N236" s="40">
        <v>4733.58</v>
      </c>
      <c r="O236" s="31">
        <v>3947.08</v>
      </c>
      <c r="P236" s="3">
        <v>1</v>
      </c>
    </row>
    <row r="237" spans="1:16" x14ac:dyDescent="0.2">
      <c r="A237" s="123">
        <v>236</v>
      </c>
      <c r="B237" s="43">
        <v>137</v>
      </c>
      <c r="C237" s="39" t="s">
        <v>160</v>
      </c>
      <c r="D237" s="36">
        <v>-44.73</v>
      </c>
      <c r="E237" s="30">
        <v>2152081</v>
      </c>
      <c r="F237" s="131">
        <v>-65616.375199999995</v>
      </c>
      <c r="G237" s="37">
        <v>0.16109999999999999</v>
      </c>
      <c r="H237" s="30">
        <v>55642</v>
      </c>
      <c r="I237" s="30">
        <v>2171385</v>
      </c>
      <c r="J237" s="120">
        <v>2.5600000000000001E-2</v>
      </c>
      <c r="K237" s="121">
        <v>2162821</v>
      </c>
      <c r="L237" s="121">
        <v>2857415</v>
      </c>
      <c r="M237" s="120">
        <v>0.75690000000000002</v>
      </c>
      <c r="N237" s="40">
        <v>5396.5</v>
      </c>
      <c r="O237" s="31">
        <v>3947.08</v>
      </c>
      <c r="P237" s="3">
        <v>1</v>
      </c>
    </row>
    <row r="238" spans="1:16" x14ac:dyDescent="0.2">
      <c r="A238" s="123">
        <v>237</v>
      </c>
      <c r="B238" s="43">
        <v>88</v>
      </c>
      <c r="C238" s="39" t="s">
        <v>114</v>
      </c>
      <c r="D238" s="36">
        <v>-118.81</v>
      </c>
      <c r="E238" s="30">
        <v>323728</v>
      </c>
      <c r="F238" s="131">
        <v>-67598.766099999993</v>
      </c>
      <c r="G238" s="37">
        <v>0.1583</v>
      </c>
      <c r="H238" s="30">
        <v>3229</v>
      </c>
      <c r="I238" s="30">
        <v>323711</v>
      </c>
      <c r="J238" s="120">
        <v>0.01</v>
      </c>
      <c r="K238" s="121">
        <v>322835</v>
      </c>
      <c r="L238" s="121">
        <v>415167</v>
      </c>
      <c r="M238" s="120">
        <v>0.77759999999999996</v>
      </c>
      <c r="N238" s="40">
        <v>6208.12</v>
      </c>
      <c r="O238" s="31">
        <v>3947.08</v>
      </c>
      <c r="P238" s="3">
        <v>1</v>
      </c>
    </row>
    <row r="239" spans="1:16" x14ac:dyDescent="0.2">
      <c r="A239" s="123">
        <v>238</v>
      </c>
      <c r="B239" s="43">
        <v>22</v>
      </c>
      <c r="C239" s="39" t="s">
        <v>52</v>
      </c>
      <c r="D239" s="36">
        <v>-384.79</v>
      </c>
      <c r="E239" s="30">
        <v>31676</v>
      </c>
      <c r="F239" s="131">
        <v>-68484.025399999999</v>
      </c>
      <c r="G239" s="37">
        <v>0.15559999999999999</v>
      </c>
      <c r="H239" s="30">
        <v>9</v>
      </c>
      <c r="I239" s="30">
        <v>31859</v>
      </c>
      <c r="J239" s="120">
        <v>2.9999999999999997E-4</v>
      </c>
      <c r="K239" s="121">
        <v>31850</v>
      </c>
      <c r="L239" s="121">
        <v>48705</v>
      </c>
      <c r="M239" s="120">
        <v>0.65390000000000004</v>
      </c>
      <c r="N239" s="40">
        <v>7115.46</v>
      </c>
      <c r="O239" s="31">
        <v>3947.08</v>
      </c>
      <c r="P239" s="3">
        <v>1</v>
      </c>
    </row>
    <row r="240" spans="1:16" x14ac:dyDescent="0.2">
      <c r="A240" s="123">
        <v>239</v>
      </c>
      <c r="B240" s="43">
        <v>131</v>
      </c>
      <c r="C240" s="39" t="s">
        <v>156</v>
      </c>
      <c r="D240" s="36">
        <v>-161.55000000000001</v>
      </c>
      <c r="E240" s="30">
        <v>186496</v>
      </c>
      <c r="F240" s="131">
        <v>-69764.330300000001</v>
      </c>
      <c r="G240" s="37">
        <v>0.15279999999999999</v>
      </c>
      <c r="H240" s="30">
        <v>27024</v>
      </c>
      <c r="I240" s="30">
        <v>187268</v>
      </c>
      <c r="J240" s="120">
        <v>0.14430000000000001</v>
      </c>
      <c r="K240" s="121">
        <v>171462</v>
      </c>
      <c r="L240" s="121">
        <v>333198</v>
      </c>
      <c r="M240" s="120">
        <v>0.51459999999999995</v>
      </c>
      <c r="N240" s="40">
        <v>5747.38</v>
      </c>
      <c r="O240" s="31">
        <v>3947.08</v>
      </c>
      <c r="P240" s="3">
        <v>1</v>
      </c>
    </row>
    <row r="241" spans="1:16" x14ac:dyDescent="0.2">
      <c r="A241" s="123">
        <v>240</v>
      </c>
      <c r="B241" s="43">
        <v>102</v>
      </c>
      <c r="C241" s="39" t="s">
        <v>128</v>
      </c>
      <c r="D241" s="36">
        <v>-194.58</v>
      </c>
      <c r="E241" s="30">
        <v>136891</v>
      </c>
      <c r="F241" s="131">
        <v>-71992.5435</v>
      </c>
      <c r="G241" s="37">
        <v>0.15</v>
      </c>
      <c r="H241" s="30">
        <v>2753</v>
      </c>
      <c r="I241" s="30">
        <v>140193</v>
      </c>
      <c r="J241" s="120">
        <v>1.9599999999999999E-2</v>
      </c>
      <c r="K241" s="121">
        <v>138398</v>
      </c>
      <c r="L241" s="121">
        <v>183337</v>
      </c>
      <c r="M241" s="120">
        <v>0.75490000000000002</v>
      </c>
      <c r="N241" s="40">
        <v>9443.09</v>
      </c>
      <c r="O241" s="31">
        <v>3947.08</v>
      </c>
      <c r="P241" s="3">
        <v>1</v>
      </c>
    </row>
    <row r="242" spans="1:16" x14ac:dyDescent="0.2">
      <c r="A242" s="123">
        <v>241</v>
      </c>
      <c r="B242" s="43">
        <v>70</v>
      </c>
      <c r="C242" s="39" t="s">
        <v>99</v>
      </c>
      <c r="D242" s="36">
        <v>-245.33</v>
      </c>
      <c r="E242" s="30">
        <v>101543</v>
      </c>
      <c r="F242" s="131">
        <v>-78175.097399999999</v>
      </c>
      <c r="G242" s="37">
        <v>0.1472</v>
      </c>
      <c r="H242" s="30">
        <v>37</v>
      </c>
      <c r="I242" s="30">
        <v>102405</v>
      </c>
      <c r="J242" s="120">
        <v>4.0000000000000002E-4</v>
      </c>
      <c r="K242" s="121">
        <v>102371</v>
      </c>
      <c r="L242" s="121">
        <v>176885</v>
      </c>
      <c r="M242" s="120">
        <v>0.57869999999999999</v>
      </c>
      <c r="N242" s="40">
        <v>5410.13</v>
      </c>
      <c r="O242" s="31">
        <v>3947.08</v>
      </c>
      <c r="P242" s="3">
        <v>1</v>
      </c>
    </row>
    <row r="243" spans="1:16" ht="25.5" x14ac:dyDescent="0.2">
      <c r="A243" s="123">
        <v>242</v>
      </c>
      <c r="B243" s="43">
        <v>270</v>
      </c>
      <c r="C243" s="39" t="s">
        <v>285</v>
      </c>
      <c r="D243" s="36">
        <v>-42.2</v>
      </c>
      <c r="E243" s="30">
        <v>3841907</v>
      </c>
      <c r="F243" s="131">
        <v>-82711.082399999999</v>
      </c>
      <c r="G243" s="37">
        <v>0.1444</v>
      </c>
      <c r="H243" s="30">
        <v>67334</v>
      </c>
      <c r="I243" s="30">
        <v>3851889</v>
      </c>
      <c r="J243" s="120">
        <v>1.7500000000000002E-2</v>
      </c>
      <c r="K243" s="121">
        <v>3813027</v>
      </c>
      <c r="L243" s="121">
        <v>6246665</v>
      </c>
      <c r="M243" s="120">
        <v>0.61040000000000005</v>
      </c>
      <c r="N243" s="40">
        <v>4991.3599999999997</v>
      </c>
      <c r="O243" s="31">
        <v>3947.08</v>
      </c>
      <c r="P243" s="3">
        <v>1</v>
      </c>
    </row>
    <row r="244" spans="1:16" ht="25.5" x14ac:dyDescent="0.2">
      <c r="A244" s="123">
        <v>243</v>
      </c>
      <c r="B244" s="43">
        <v>42</v>
      </c>
      <c r="C244" s="39" t="s">
        <v>72</v>
      </c>
      <c r="D244" s="36">
        <v>-102.21</v>
      </c>
      <c r="E244" s="30">
        <v>669679</v>
      </c>
      <c r="F244" s="131">
        <v>-83641.227700000003</v>
      </c>
      <c r="G244" s="37">
        <v>0.14169999999999999</v>
      </c>
      <c r="H244" s="30">
        <v>23792</v>
      </c>
      <c r="I244" s="30">
        <v>674568</v>
      </c>
      <c r="J244" s="120">
        <v>3.5299999999999998E-2</v>
      </c>
      <c r="K244" s="121">
        <v>662170</v>
      </c>
      <c r="L244" s="121">
        <v>1099679</v>
      </c>
      <c r="M244" s="120">
        <v>0.60209999999999997</v>
      </c>
      <c r="N244" s="40">
        <v>5883.26</v>
      </c>
      <c r="O244" s="31">
        <v>3947.08</v>
      </c>
      <c r="P244" s="3">
        <v>1</v>
      </c>
    </row>
    <row r="245" spans="1:16" ht="25.5" x14ac:dyDescent="0.2">
      <c r="A245" s="123">
        <v>244</v>
      </c>
      <c r="B245" s="43">
        <v>254</v>
      </c>
      <c r="C245" s="39" t="s">
        <v>270</v>
      </c>
      <c r="D245" s="36">
        <v>-67.44</v>
      </c>
      <c r="E245" s="30">
        <v>1711755</v>
      </c>
      <c r="F245" s="131">
        <v>-88234.971000000005</v>
      </c>
      <c r="G245" s="37">
        <v>0.1389</v>
      </c>
      <c r="H245" s="30">
        <v>131940</v>
      </c>
      <c r="I245" s="30">
        <v>1718224</v>
      </c>
      <c r="J245" s="120">
        <v>7.6799999999999993E-2</v>
      </c>
      <c r="K245" s="121">
        <v>1666868</v>
      </c>
      <c r="L245" s="121">
        <v>3085092</v>
      </c>
      <c r="M245" s="120">
        <v>0.5403</v>
      </c>
      <c r="N245" s="40">
        <v>4073.24</v>
      </c>
      <c r="O245" s="31">
        <v>3947.08</v>
      </c>
      <c r="P245" s="3">
        <v>1</v>
      </c>
    </row>
    <row r="246" spans="1:16" x14ac:dyDescent="0.2">
      <c r="A246" s="123">
        <v>245</v>
      </c>
      <c r="B246" s="43">
        <v>279</v>
      </c>
      <c r="C246" s="39" t="s">
        <v>294</v>
      </c>
      <c r="D246" s="36">
        <v>-269.2</v>
      </c>
      <c r="E246" s="30">
        <v>116757</v>
      </c>
      <c r="F246" s="131">
        <v>-91983.941000000006</v>
      </c>
      <c r="G246" s="37">
        <v>0.13059999999999999</v>
      </c>
      <c r="H246" s="30">
        <v>11072</v>
      </c>
      <c r="I246" s="30">
        <v>117536</v>
      </c>
      <c r="J246" s="120">
        <v>9.4200000000000006E-2</v>
      </c>
      <c r="K246" s="121">
        <v>111651</v>
      </c>
      <c r="L246" s="121">
        <v>175171</v>
      </c>
      <c r="M246" s="120">
        <v>0.63739999999999997</v>
      </c>
      <c r="N246" s="40">
        <v>7257.26</v>
      </c>
      <c r="O246" s="31">
        <v>3947.08</v>
      </c>
      <c r="P246" s="3">
        <v>1</v>
      </c>
    </row>
    <row r="247" spans="1:16" x14ac:dyDescent="0.2">
      <c r="A247" s="123">
        <v>246</v>
      </c>
      <c r="B247" s="43">
        <v>251</v>
      </c>
      <c r="C247" s="39" t="s">
        <v>267</v>
      </c>
      <c r="D247" s="36">
        <v>-61.69</v>
      </c>
      <c r="E247" s="30">
        <v>3038268</v>
      </c>
      <c r="F247" s="131">
        <v>-107524.3588</v>
      </c>
      <c r="G247" s="37">
        <v>0.11940000000000001</v>
      </c>
      <c r="H247" s="30">
        <v>43188</v>
      </c>
      <c r="I247" s="30">
        <v>3059087</v>
      </c>
      <c r="J247" s="120">
        <v>1.41E-2</v>
      </c>
      <c r="K247" s="121">
        <v>3045951</v>
      </c>
      <c r="L247" s="121">
        <v>4645974</v>
      </c>
      <c r="M247" s="120">
        <v>0.65559999999999996</v>
      </c>
      <c r="N247" s="40">
        <v>5405.13</v>
      </c>
      <c r="O247" s="31">
        <v>3947.08</v>
      </c>
      <c r="P247" s="3">
        <v>1</v>
      </c>
    </row>
    <row r="248" spans="1:16" ht="25.5" x14ac:dyDescent="0.2">
      <c r="A248" s="123">
        <v>247</v>
      </c>
      <c r="B248" s="43">
        <v>286</v>
      </c>
      <c r="C248" s="39" t="s">
        <v>301</v>
      </c>
      <c r="D248" s="36">
        <v>-133.03</v>
      </c>
      <c r="E248" s="30">
        <v>680522</v>
      </c>
      <c r="F248" s="131">
        <v>-109743.29</v>
      </c>
      <c r="G248" s="37">
        <v>0.1111</v>
      </c>
      <c r="H248" s="30">
        <v>82957</v>
      </c>
      <c r="I248" s="30">
        <v>690549</v>
      </c>
      <c r="J248" s="120">
        <v>0.1201</v>
      </c>
      <c r="K248" s="121">
        <v>640898</v>
      </c>
      <c r="L248" s="121">
        <v>1669921</v>
      </c>
      <c r="M248" s="120">
        <v>0.38379999999999997</v>
      </c>
      <c r="N248" s="40">
        <v>4804.74</v>
      </c>
      <c r="O248" s="31">
        <v>3947.08</v>
      </c>
      <c r="P248" s="3">
        <v>1</v>
      </c>
    </row>
    <row r="249" spans="1:16" x14ac:dyDescent="0.2">
      <c r="A249" s="123">
        <v>248</v>
      </c>
      <c r="B249" s="43">
        <v>224</v>
      </c>
      <c r="C249" s="39" t="s">
        <v>241</v>
      </c>
      <c r="D249" s="36">
        <v>-163.61000000000001</v>
      </c>
      <c r="E249" s="30">
        <v>462386</v>
      </c>
      <c r="F249" s="131">
        <v>-111252.3624</v>
      </c>
      <c r="G249" s="37">
        <v>0.1056</v>
      </c>
      <c r="H249" s="30">
        <v>130206</v>
      </c>
      <c r="I249" s="30">
        <v>467536</v>
      </c>
      <c r="J249" s="120">
        <v>0.27850000000000003</v>
      </c>
      <c r="K249" s="121">
        <v>350238</v>
      </c>
      <c r="L249" s="121">
        <v>516191</v>
      </c>
      <c r="M249" s="120">
        <v>0.67849999999999999</v>
      </c>
      <c r="N249" s="40">
        <v>6793.93</v>
      </c>
      <c r="O249" s="31">
        <v>3947.08</v>
      </c>
      <c r="P249" s="3">
        <v>1</v>
      </c>
    </row>
    <row r="250" spans="1:16" x14ac:dyDescent="0.2">
      <c r="A250" s="123">
        <v>249</v>
      </c>
      <c r="B250" s="43">
        <v>256</v>
      </c>
      <c r="C250" s="39" t="s">
        <v>272</v>
      </c>
      <c r="D250" s="36">
        <v>-68.650000000000006</v>
      </c>
      <c r="E250" s="30">
        <v>2692894</v>
      </c>
      <c r="F250" s="131">
        <v>-112651.2938</v>
      </c>
      <c r="G250" s="37">
        <v>0.1028</v>
      </c>
      <c r="H250" s="30">
        <v>5739</v>
      </c>
      <c r="I250" s="30">
        <v>2712703</v>
      </c>
      <c r="J250" s="120">
        <v>2.0999999999999999E-3</v>
      </c>
      <c r="K250" s="121">
        <v>2710744</v>
      </c>
      <c r="L250" s="121">
        <v>4326504</v>
      </c>
      <c r="M250" s="120">
        <v>0.62649999999999995</v>
      </c>
      <c r="N250" s="40">
        <v>4280.18</v>
      </c>
      <c r="O250" s="31">
        <v>3947.08</v>
      </c>
      <c r="P250" s="3">
        <v>1</v>
      </c>
    </row>
    <row r="251" spans="1:16" x14ac:dyDescent="0.2">
      <c r="A251" s="123">
        <v>250</v>
      </c>
      <c r="B251" s="43">
        <v>76</v>
      </c>
      <c r="C251" s="39" t="s">
        <v>386</v>
      </c>
      <c r="D251" s="36">
        <v>-145.25</v>
      </c>
      <c r="E251" s="30">
        <v>673465</v>
      </c>
      <c r="F251" s="131">
        <v>-119202.0508</v>
      </c>
      <c r="G251" s="37">
        <v>0.1</v>
      </c>
      <c r="H251" s="30">
        <v>12080</v>
      </c>
      <c r="I251" s="30">
        <v>694409</v>
      </c>
      <c r="J251" s="120">
        <v>1.7399999999999999E-2</v>
      </c>
      <c r="K251" s="121">
        <v>686907</v>
      </c>
      <c r="L251" s="121">
        <v>901499</v>
      </c>
      <c r="M251" s="120">
        <v>0.76200000000000001</v>
      </c>
      <c r="N251" s="40">
        <v>9414.94</v>
      </c>
      <c r="O251" s="31">
        <v>3947.08</v>
      </c>
      <c r="P251" s="3">
        <v>1</v>
      </c>
    </row>
    <row r="252" spans="1:16" x14ac:dyDescent="0.2">
      <c r="A252" s="123">
        <v>251</v>
      </c>
      <c r="B252" s="43">
        <v>173</v>
      </c>
      <c r="C252" s="39" t="s">
        <v>388</v>
      </c>
      <c r="D252" s="36">
        <v>-68.510000000000005</v>
      </c>
      <c r="E252" s="30">
        <v>3784205</v>
      </c>
      <c r="F252" s="131">
        <v>-133277.55069999999</v>
      </c>
      <c r="G252" s="37">
        <v>9.7199999999999995E-2</v>
      </c>
      <c r="H252" s="30">
        <v>101280</v>
      </c>
      <c r="I252" s="30">
        <v>3826169</v>
      </c>
      <c r="J252" s="120">
        <v>2.6499999999999999E-2</v>
      </c>
      <c r="K252" s="121">
        <v>3794585</v>
      </c>
      <c r="L252" s="121">
        <v>5232013</v>
      </c>
      <c r="M252" s="120">
        <v>0.72529999999999994</v>
      </c>
      <c r="N252" s="40">
        <v>5065.38</v>
      </c>
      <c r="O252" s="31">
        <v>3947.08</v>
      </c>
      <c r="P252" s="3">
        <v>1</v>
      </c>
    </row>
    <row r="253" spans="1:16" x14ac:dyDescent="0.2">
      <c r="A253" s="123">
        <v>252</v>
      </c>
      <c r="B253" s="117">
        <v>37</v>
      </c>
      <c r="C253" s="19" t="s">
        <v>67</v>
      </c>
      <c r="D253" s="125">
        <v>-212.79</v>
      </c>
      <c r="E253" s="58">
        <v>466527</v>
      </c>
      <c r="F253" s="132">
        <v>-145338.98499999999</v>
      </c>
      <c r="G253" s="126">
        <v>9.4399999999999998E-2</v>
      </c>
      <c r="H253" s="58">
        <v>22003</v>
      </c>
      <c r="I253" s="58">
        <v>470380</v>
      </c>
      <c r="J253" s="122">
        <v>4.6800000000000001E-2</v>
      </c>
      <c r="K253" s="111">
        <v>453694</v>
      </c>
      <c r="L253" s="111">
        <v>878379</v>
      </c>
      <c r="M253" s="120">
        <v>0.51649999999999996</v>
      </c>
      <c r="N253" s="103">
        <v>6110.24</v>
      </c>
      <c r="O253" s="31">
        <v>3947.08</v>
      </c>
      <c r="P253" s="3">
        <v>1</v>
      </c>
    </row>
    <row r="254" spans="1:16" x14ac:dyDescent="0.2">
      <c r="A254" s="123">
        <v>253</v>
      </c>
      <c r="B254" s="117">
        <v>89</v>
      </c>
      <c r="C254" s="19" t="s">
        <v>115</v>
      </c>
      <c r="D254" s="125">
        <v>-432.68</v>
      </c>
      <c r="E254" s="58">
        <v>128688</v>
      </c>
      <c r="F254" s="132">
        <v>-155215.61660000001</v>
      </c>
      <c r="G254" s="126">
        <v>9.1700000000000004E-2</v>
      </c>
      <c r="H254" s="58">
        <v>2351</v>
      </c>
      <c r="I254" s="58">
        <v>129137</v>
      </c>
      <c r="J254" s="102">
        <v>1.8200000000000001E-2</v>
      </c>
      <c r="K254" s="58">
        <v>128459</v>
      </c>
      <c r="L254" s="58">
        <v>151043</v>
      </c>
      <c r="M254" s="127">
        <v>0.85050000000000003</v>
      </c>
      <c r="N254" s="103">
        <v>6007.87</v>
      </c>
      <c r="O254" s="31">
        <v>3947.08</v>
      </c>
      <c r="P254" s="3">
        <v>1</v>
      </c>
    </row>
    <row r="255" spans="1:16" x14ac:dyDescent="0.2">
      <c r="A255" s="123">
        <v>254</v>
      </c>
      <c r="B255" s="117">
        <v>249</v>
      </c>
      <c r="C255" s="19" t="s">
        <v>265</v>
      </c>
      <c r="D255" s="125">
        <v>-171.93</v>
      </c>
      <c r="E255" s="58">
        <v>1129226</v>
      </c>
      <c r="F255" s="132">
        <v>-182701.9498</v>
      </c>
      <c r="G255" s="126">
        <v>7.7799999999999994E-2</v>
      </c>
      <c r="H255" s="58">
        <v>10335</v>
      </c>
      <c r="I255" s="58">
        <v>1143941</v>
      </c>
      <c r="J255" s="102">
        <v>8.9999999999999993E-3</v>
      </c>
      <c r="K255" s="58">
        <v>1138261</v>
      </c>
      <c r="L255" s="58">
        <v>1573796</v>
      </c>
      <c r="M255" s="127">
        <v>0.72330000000000005</v>
      </c>
      <c r="N255" s="42">
        <v>6198.81</v>
      </c>
      <c r="O255" s="31">
        <v>3947.08</v>
      </c>
      <c r="P255" s="3">
        <v>1</v>
      </c>
    </row>
    <row r="256" spans="1:16" x14ac:dyDescent="0.2">
      <c r="A256" s="123">
        <v>255</v>
      </c>
      <c r="B256" s="117">
        <v>210</v>
      </c>
      <c r="C256" s="19" t="s">
        <v>230</v>
      </c>
      <c r="D256" s="125">
        <v>-132.86000000000001</v>
      </c>
      <c r="E256" s="58">
        <v>1897310</v>
      </c>
      <c r="F256" s="132">
        <v>-183004.67689999999</v>
      </c>
      <c r="G256" s="126">
        <v>7.4999999999999997E-2</v>
      </c>
      <c r="H256" s="58">
        <v>205063</v>
      </c>
      <c r="I256" s="58">
        <v>1914351</v>
      </c>
      <c r="J256" s="102">
        <v>0.1071</v>
      </c>
      <c r="K256" s="58">
        <v>1793420</v>
      </c>
      <c r="L256" s="58">
        <v>2695352</v>
      </c>
      <c r="M256" s="127">
        <v>0.66539999999999999</v>
      </c>
      <c r="N256" s="42">
        <v>5816.41</v>
      </c>
      <c r="O256" s="31">
        <v>3947.08</v>
      </c>
      <c r="P256" s="3">
        <v>1</v>
      </c>
    </row>
    <row r="257" spans="1:16" x14ac:dyDescent="0.2">
      <c r="A257" s="123">
        <v>256</v>
      </c>
      <c r="B257" s="117">
        <v>285</v>
      </c>
      <c r="C257" s="19" t="s">
        <v>300</v>
      </c>
      <c r="D257" s="125">
        <v>-358.84</v>
      </c>
      <c r="E257" s="58">
        <v>287698</v>
      </c>
      <c r="F257" s="132">
        <v>-192474.10209999999</v>
      </c>
      <c r="G257" s="126">
        <v>7.22E-2</v>
      </c>
      <c r="H257" s="58">
        <v>8140</v>
      </c>
      <c r="I257" s="58">
        <v>290221</v>
      </c>
      <c r="J257" s="102">
        <v>2.8000000000000001E-2</v>
      </c>
      <c r="K257" s="58">
        <v>283761</v>
      </c>
      <c r="L257" s="58">
        <v>502690</v>
      </c>
      <c r="M257" s="127">
        <v>0.5645</v>
      </c>
      <c r="N257" s="42">
        <v>5540.22</v>
      </c>
      <c r="O257" s="31">
        <v>3947.08</v>
      </c>
      <c r="P257" s="3">
        <v>1</v>
      </c>
    </row>
    <row r="258" spans="1:16" x14ac:dyDescent="0.2">
      <c r="A258" s="123">
        <v>257</v>
      </c>
      <c r="B258" s="117">
        <v>275</v>
      </c>
      <c r="C258" s="19" t="s">
        <v>290</v>
      </c>
      <c r="D258" s="125">
        <v>-217.18</v>
      </c>
      <c r="E258" s="58">
        <v>854375</v>
      </c>
      <c r="F258" s="132">
        <v>-200743.2464</v>
      </c>
      <c r="G258" s="126">
        <v>6.6699999999999995E-2</v>
      </c>
      <c r="H258" s="58">
        <v>94116</v>
      </c>
      <c r="I258" s="58">
        <v>862871</v>
      </c>
      <c r="J258" s="102">
        <v>0.1091</v>
      </c>
      <c r="K258" s="58">
        <v>812673</v>
      </c>
      <c r="L258" s="58">
        <v>1204753</v>
      </c>
      <c r="M258" s="127">
        <v>0.67459999999999998</v>
      </c>
      <c r="N258" s="42">
        <v>5566.99</v>
      </c>
      <c r="O258" s="31">
        <v>3947.08</v>
      </c>
      <c r="P258" s="3">
        <v>1</v>
      </c>
    </row>
    <row r="259" spans="1:16" x14ac:dyDescent="0.2">
      <c r="A259" s="123">
        <v>258</v>
      </c>
      <c r="B259" s="43">
        <v>147</v>
      </c>
      <c r="C259" s="39" t="s">
        <v>170</v>
      </c>
      <c r="D259" s="152">
        <v>-278.54000000000002</v>
      </c>
      <c r="E259" s="58">
        <v>578736</v>
      </c>
      <c r="F259" s="132">
        <v>-211900.87609999999</v>
      </c>
      <c r="G259" s="153">
        <v>6.1100000000000002E-2</v>
      </c>
      <c r="H259" s="58">
        <v>59328</v>
      </c>
      <c r="I259" s="58">
        <v>584789</v>
      </c>
      <c r="J259" s="127">
        <v>0.10150000000000001</v>
      </c>
      <c r="K259" s="58">
        <v>537692</v>
      </c>
      <c r="L259" s="58">
        <v>1128593</v>
      </c>
      <c r="M259" s="59">
        <v>0.47639999999999999</v>
      </c>
      <c r="N259" s="42">
        <v>5806.72</v>
      </c>
      <c r="O259" s="31">
        <v>3947.08</v>
      </c>
      <c r="P259" s="3">
        <v>1</v>
      </c>
    </row>
    <row r="260" spans="1:16" x14ac:dyDescent="0.2">
      <c r="A260" s="123">
        <v>259</v>
      </c>
      <c r="B260" s="43">
        <v>84</v>
      </c>
      <c r="C260" s="39" t="s">
        <v>110</v>
      </c>
      <c r="D260" s="152">
        <v>-116.47</v>
      </c>
      <c r="E260" s="58">
        <v>3537717</v>
      </c>
      <c r="F260" s="132">
        <v>-219073.26370000001</v>
      </c>
      <c r="G260" s="153">
        <v>5.5599999999999997E-2</v>
      </c>
      <c r="H260" s="58">
        <v>28225</v>
      </c>
      <c r="I260" s="58">
        <v>3563471</v>
      </c>
      <c r="J260" s="127">
        <v>7.9000000000000008E-3</v>
      </c>
      <c r="K260" s="58">
        <v>3547686</v>
      </c>
      <c r="L260" s="58">
        <v>6474444</v>
      </c>
      <c r="M260" s="59">
        <v>0.54800000000000004</v>
      </c>
      <c r="N260" s="42">
        <v>4746.68</v>
      </c>
      <c r="O260" s="31">
        <v>3947.08</v>
      </c>
      <c r="P260" s="3">
        <v>1</v>
      </c>
    </row>
    <row r="261" spans="1:16" x14ac:dyDescent="0.2">
      <c r="A261" s="123">
        <v>260</v>
      </c>
      <c r="B261" s="43">
        <v>214</v>
      </c>
      <c r="C261" s="39" t="s">
        <v>234</v>
      </c>
      <c r="D261" s="152">
        <v>-155.32</v>
      </c>
      <c r="E261" s="58">
        <v>2004828</v>
      </c>
      <c r="F261" s="132">
        <v>-219919.79240000001</v>
      </c>
      <c r="G261" s="153">
        <v>5.28E-2</v>
      </c>
      <c r="H261" s="58">
        <v>163638</v>
      </c>
      <c r="I261" s="58">
        <v>2019374</v>
      </c>
      <c r="J261" s="127">
        <v>8.1000000000000003E-2</v>
      </c>
      <c r="K261" s="58">
        <v>1922107</v>
      </c>
      <c r="L261" s="58">
        <v>2631352</v>
      </c>
      <c r="M261" s="59">
        <v>0.73050000000000004</v>
      </c>
      <c r="N261" s="42">
        <v>5995.85</v>
      </c>
      <c r="O261" s="31">
        <v>3947.08</v>
      </c>
      <c r="P261" s="3">
        <v>1</v>
      </c>
    </row>
    <row r="262" spans="1:16" x14ac:dyDescent="0.2">
      <c r="A262" s="123">
        <v>261</v>
      </c>
      <c r="B262" s="43">
        <v>252</v>
      </c>
      <c r="C262" s="39" t="s">
        <v>268</v>
      </c>
      <c r="D262" s="152">
        <v>-174.29</v>
      </c>
      <c r="E262" s="58">
        <v>1661750</v>
      </c>
      <c r="F262" s="132">
        <v>-224681.52420000001</v>
      </c>
      <c r="G262" s="153">
        <v>0.05</v>
      </c>
      <c r="H262" s="58">
        <v>51545</v>
      </c>
      <c r="I262" s="58">
        <v>1673198</v>
      </c>
      <c r="J262" s="127">
        <v>3.0800000000000001E-2</v>
      </c>
      <c r="K262" s="58">
        <v>1660578</v>
      </c>
      <c r="L262" s="58">
        <v>2882800</v>
      </c>
      <c r="M262" s="59">
        <v>0.57599999999999996</v>
      </c>
      <c r="N262" s="42">
        <v>4489.1000000000004</v>
      </c>
      <c r="O262" s="31">
        <v>3947.08</v>
      </c>
      <c r="P262" s="3">
        <v>1</v>
      </c>
    </row>
    <row r="263" spans="1:16" x14ac:dyDescent="0.2">
      <c r="A263" s="123">
        <v>262</v>
      </c>
      <c r="B263" s="43">
        <v>30</v>
      </c>
      <c r="C263" s="39" t="s">
        <v>60</v>
      </c>
      <c r="D263" s="152">
        <v>-282.48</v>
      </c>
      <c r="E263" s="58">
        <v>792503</v>
      </c>
      <c r="F263" s="132">
        <v>-251473.73920000001</v>
      </c>
      <c r="G263" s="153">
        <v>4.4400000000000002E-2</v>
      </c>
      <c r="H263" s="58">
        <v>65623</v>
      </c>
      <c r="I263" s="58">
        <v>803641</v>
      </c>
      <c r="J263" s="127">
        <v>8.1699999999999995E-2</v>
      </c>
      <c r="K263" s="58">
        <v>782272</v>
      </c>
      <c r="L263" s="58">
        <v>1277327</v>
      </c>
      <c r="M263" s="59">
        <v>0.61240000000000006</v>
      </c>
      <c r="N263" s="42">
        <v>6223.25</v>
      </c>
      <c r="O263" s="31">
        <v>3947.08</v>
      </c>
      <c r="P263" s="3">
        <v>1</v>
      </c>
    </row>
    <row r="264" spans="1:16" x14ac:dyDescent="0.2">
      <c r="A264" s="123">
        <v>263</v>
      </c>
      <c r="B264" s="43">
        <v>261</v>
      </c>
      <c r="C264" s="39" t="s">
        <v>277</v>
      </c>
      <c r="D264" s="152">
        <v>-148.27000000000001</v>
      </c>
      <c r="E264" s="58">
        <v>3287876</v>
      </c>
      <c r="F264" s="132">
        <v>-268846.99430000002</v>
      </c>
      <c r="G264" s="153">
        <v>3.8899999999999997E-2</v>
      </c>
      <c r="H264" s="58">
        <v>20808</v>
      </c>
      <c r="I264" s="58">
        <v>3308160</v>
      </c>
      <c r="J264" s="127">
        <v>6.3E-3</v>
      </c>
      <c r="K264" s="58">
        <v>3295621</v>
      </c>
      <c r="L264" s="58">
        <v>4816678</v>
      </c>
      <c r="M264" s="59">
        <v>0.68420000000000003</v>
      </c>
      <c r="N264" s="42">
        <v>5453.24</v>
      </c>
      <c r="O264" s="31">
        <v>3947.08</v>
      </c>
      <c r="P264" s="3">
        <v>1</v>
      </c>
    </row>
    <row r="265" spans="1:16" x14ac:dyDescent="0.2">
      <c r="A265" s="123">
        <v>264</v>
      </c>
      <c r="B265" s="43">
        <v>110</v>
      </c>
      <c r="C265" s="39" t="s">
        <v>136</v>
      </c>
      <c r="D265" s="152">
        <v>-283.95</v>
      </c>
      <c r="E265" s="58">
        <v>1009466</v>
      </c>
      <c r="F265" s="132">
        <v>-285292.24939999997</v>
      </c>
      <c r="G265" s="153">
        <v>3.3300000000000003E-2</v>
      </c>
      <c r="H265" s="58">
        <v>15767</v>
      </c>
      <c r="I265" s="58">
        <v>1017389</v>
      </c>
      <c r="J265" s="127">
        <v>1.55E-2</v>
      </c>
      <c r="K265" s="58">
        <v>1006718</v>
      </c>
      <c r="L265" s="58">
        <v>1438502</v>
      </c>
      <c r="M265" s="59">
        <v>0.69979999999999998</v>
      </c>
      <c r="N265" s="42">
        <v>7639.84</v>
      </c>
      <c r="O265" s="31">
        <v>3947.08</v>
      </c>
      <c r="P265" s="3">
        <v>1</v>
      </c>
    </row>
    <row r="266" spans="1:16" ht="12.75" customHeight="1" x14ac:dyDescent="0.2">
      <c r="A266" s="123">
        <v>265</v>
      </c>
      <c r="B266" s="43">
        <v>38</v>
      </c>
      <c r="C266" s="39" t="s">
        <v>68</v>
      </c>
      <c r="D266" s="152">
        <v>-307.89</v>
      </c>
      <c r="E266" s="58">
        <v>930949</v>
      </c>
      <c r="F266" s="132">
        <v>-297073.21139999997</v>
      </c>
      <c r="G266" s="153">
        <v>3.0599999999999999E-2</v>
      </c>
      <c r="H266" s="58">
        <v>154693</v>
      </c>
      <c r="I266" s="58">
        <v>932618</v>
      </c>
      <c r="J266" s="127">
        <v>0.16589999999999999</v>
      </c>
      <c r="K266" s="58">
        <v>809923</v>
      </c>
      <c r="L266" s="58">
        <v>1501917</v>
      </c>
      <c r="M266" s="59">
        <v>0.5393</v>
      </c>
      <c r="N266" s="42">
        <v>5692.9</v>
      </c>
      <c r="O266" s="31">
        <v>3947.08</v>
      </c>
      <c r="P266" s="3">
        <v>1</v>
      </c>
    </row>
    <row r="267" spans="1:16" x14ac:dyDescent="0.2">
      <c r="A267" s="123">
        <v>266</v>
      </c>
      <c r="B267" s="43">
        <v>130</v>
      </c>
      <c r="C267" s="39" t="s">
        <v>155</v>
      </c>
      <c r="D267" s="152">
        <v>-182.86</v>
      </c>
      <c r="E267" s="58">
        <v>3260834</v>
      </c>
      <c r="F267" s="132">
        <v>-330198.91330000001</v>
      </c>
      <c r="G267" s="153">
        <v>2.5000000000000001E-2</v>
      </c>
      <c r="H267" s="58">
        <v>168924</v>
      </c>
      <c r="I267" s="58">
        <v>3284959</v>
      </c>
      <c r="J267" s="127">
        <v>5.1400000000000001E-2</v>
      </c>
      <c r="K267" s="58">
        <v>3235743</v>
      </c>
      <c r="L267" s="58">
        <v>6009207</v>
      </c>
      <c r="M267" s="59">
        <v>0.53849999999999998</v>
      </c>
      <c r="N267" s="42">
        <v>5999.55</v>
      </c>
      <c r="O267" s="31">
        <v>3947.08</v>
      </c>
      <c r="P267" s="3">
        <v>1</v>
      </c>
    </row>
    <row r="268" spans="1:16" x14ac:dyDescent="0.2">
      <c r="A268" s="123">
        <v>267</v>
      </c>
      <c r="B268" s="43">
        <v>276</v>
      </c>
      <c r="C268" s="39" t="s">
        <v>291</v>
      </c>
      <c r="D268" s="152">
        <v>-284.35000000000002</v>
      </c>
      <c r="E268" s="58">
        <v>1411409</v>
      </c>
      <c r="F268" s="132">
        <v>-337820.53480000002</v>
      </c>
      <c r="G268" s="153">
        <v>2.2200000000000001E-2</v>
      </c>
      <c r="H268" s="58">
        <v>2791</v>
      </c>
      <c r="I268" s="58">
        <v>1424735</v>
      </c>
      <c r="J268" s="127">
        <v>2E-3</v>
      </c>
      <c r="K268" s="58">
        <v>1423866</v>
      </c>
      <c r="L268" s="58">
        <v>1932382</v>
      </c>
      <c r="M268" s="59">
        <v>0.73680000000000001</v>
      </c>
      <c r="N268" s="42">
        <v>5889.16</v>
      </c>
      <c r="O268" s="31">
        <v>3947.08</v>
      </c>
      <c r="P268" s="3">
        <v>1</v>
      </c>
    </row>
    <row r="269" spans="1:16" x14ac:dyDescent="0.2">
      <c r="A269" s="123">
        <v>268</v>
      </c>
      <c r="B269" s="43">
        <v>284</v>
      </c>
      <c r="C269" s="39" t="s">
        <v>299</v>
      </c>
      <c r="D269" s="152">
        <v>-221.29</v>
      </c>
      <c r="E269" s="58">
        <v>2427707</v>
      </c>
      <c r="F269" s="132">
        <v>-344788.30920000002</v>
      </c>
      <c r="G269" s="153">
        <v>1.9400000000000001E-2</v>
      </c>
      <c r="H269" s="58">
        <v>47956</v>
      </c>
      <c r="I269" s="58">
        <v>2436991</v>
      </c>
      <c r="J269" s="127">
        <v>1.9699999999999999E-2</v>
      </c>
      <c r="K269" s="58">
        <v>2427759</v>
      </c>
      <c r="L269" s="58">
        <v>3368091</v>
      </c>
      <c r="M269" s="59">
        <v>0.7208</v>
      </c>
      <c r="N269" s="42">
        <v>6297.07</v>
      </c>
      <c r="O269" s="31">
        <v>3947.08</v>
      </c>
      <c r="P269" s="3">
        <v>1</v>
      </c>
    </row>
    <row r="270" spans="1:16" x14ac:dyDescent="0.2">
      <c r="A270" s="123">
        <v>269</v>
      </c>
      <c r="B270" s="43">
        <v>216</v>
      </c>
      <c r="C270" s="39" t="s">
        <v>236</v>
      </c>
      <c r="D270" s="152">
        <v>-314.74</v>
      </c>
      <c r="E270" s="58">
        <v>1449569</v>
      </c>
      <c r="F270" s="132">
        <v>-378946.26980000001</v>
      </c>
      <c r="G270" s="153">
        <v>1.67E-2</v>
      </c>
      <c r="H270" s="58">
        <v>68912</v>
      </c>
      <c r="I270" s="58">
        <v>1458494</v>
      </c>
      <c r="J270" s="127">
        <v>4.7199999999999999E-2</v>
      </c>
      <c r="K270" s="58">
        <v>1413354</v>
      </c>
      <c r="L270" s="58">
        <v>2690050</v>
      </c>
      <c r="M270" s="59">
        <v>0.52539999999999998</v>
      </c>
      <c r="N270" s="42">
        <v>4545.26</v>
      </c>
      <c r="O270" s="31">
        <v>3947.08</v>
      </c>
      <c r="P270" s="3">
        <v>1</v>
      </c>
    </row>
    <row r="271" spans="1:16" x14ac:dyDescent="0.2">
      <c r="A271" s="123">
        <v>270</v>
      </c>
      <c r="B271" s="43">
        <v>223</v>
      </c>
      <c r="C271" s="39" t="s">
        <v>240</v>
      </c>
      <c r="D271" s="152">
        <v>-256.77</v>
      </c>
      <c r="E271" s="58">
        <v>3365625</v>
      </c>
      <c r="F271" s="132">
        <v>-471063.78399999999</v>
      </c>
      <c r="G271" s="153">
        <v>1.3899999999999999E-2</v>
      </c>
      <c r="H271" s="58">
        <v>18215</v>
      </c>
      <c r="I271" s="58">
        <v>3384048</v>
      </c>
      <c r="J271" s="127">
        <v>5.4000000000000003E-3</v>
      </c>
      <c r="K271" s="58">
        <v>3374344</v>
      </c>
      <c r="L271" s="58">
        <v>4322430</v>
      </c>
      <c r="M271" s="59">
        <v>0.78069999999999995</v>
      </c>
      <c r="N271" s="42">
        <v>5458.91</v>
      </c>
      <c r="O271" s="31">
        <v>3947.08</v>
      </c>
      <c r="P271" s="3">
        <v>1</v>
      </c>
    </row>
    <row r="272" spans="1:16" x14ac:dyDescent="0.2">
      <c r="A272" s="123">
        <v>271</v>
      </c>
      <c r="B272" s="43">
        <v>55</v>
      </c>
      <c r="C272" s="39" t="s">
        <v>84</v>
      </c>
      <c r="D272" s="152">
        <v>-212.79</v>
      </c>
      <c r="E272" s="58">
        <v>5312350</v>
      </c>
      <c r="F272" s="132">
        <v>-490455.77980000002</v>
      </c>
      <c r="G272" s="153">
        <v>1.11E-2</v>
      </c>
      <c r="H272" s="58">
        <v>44741</v>
      </c>
      <c r="I272" s="58">
        <v>5351103</v>
      </c>
      <c r="J272" s="127">
        <v>8.3999999999999995E-3</v>
      </c>
      <c r="K272" s="58">
        <v>5342525</v>
      </c>
      <c r="L272" s="58">
        <v>6500889</v>
      </c>
      <c r="M272" s="59">
        <v>0.82179999999999997</v>
      </c>
      <c r="N272" s="42">
        <v>4150.46</v>
      </c>
      <c r="O272" s="31">
        <v>3947.08</v>
      </c>
      <c r="P272" s="3">
        <v>1</v>
      </c>
    </row>
    <row r="273" spans="1:16" x14ac:dyDescent="0.2">
      <c r="A273" s="123">
        <v>272</v>
      </c>
      <c r="B273" s="43">
        <v>161</v>
      </c>
      <c r="C273" s="39" t="s">
        <v>183</v>
      </c>
      <c r="D273" s="152">
        <v>-598.85</v>
      </c>
      <c r="E273" s="58">
        <v>734888</v>
      </c>
      <c r="F273" s="132">
        <v>-513367.1067</v>
      </c>
      <c r="G273" s="153">
        <v>8.3000000000000001E-3</v>
      </c>
      <c r="H273" s="58">
        <v>13994</v>
      </c>
      <c r="I273" s="58">
        <v>739169</v>
      </c>
      <c r="J273" s="127">
        <v>1.89E-2</v>
      </c>
      <c r="K273" s="58">
        <v>730206</v>
      </c>
      <c r="L273" s="58">
        <v>1227341</v>
      </c>
      <c r="M273" s="59">
        <v>0.59489999999999998</v>
      </c>
      <c r="N273" s="42">
        <v>5480.73</v>
      </c>
      <c r="O273" s="31">
        <v>3947.08</v>
      </c>
      <c r="P273" s="3">
        <v>1</v>
      </c>
    </row>
    <row r="274" spans="1:16" x14ac:dyDescent="0.2">
      <c r="A274" s="123">
        <v>273</v>
      </c>
      <c r="B274" s="43">
        <v>72</v>
      </c>
      <c r="C274" s="39" t="s">
        <v>101</v>
      </c>
      <c r="D274" s="152">
        <v>-261.57</v>
      </c>
      <c r="E274" s="58">
        <v>11988073</v>
      </c>
      <c r="F274" s="132">
        <v>-905653.97180000006</v>
      </c>
      <c r="G274" s="153">
        <v>5.5999999999999999E-3</v>
      </c>
      <c r="H274" s="58">
        <v>2356</v>
      </c>
      <c r="I274" s="58">
        <v>11985086</v>
      </c>
      <c r="J274" s="127">
        <v>2.0000000000000001E-4</v>
      </c>
      <c r="K274" s="58">
        <v>11984384</v>
      </c>
      <c r="L274" s="58">
        <v>14116842</v>
      </c>
      <c r="M274" s="59">
        <v>0.84889999999999999</v>
      </c>
      <c r="N274" s="42">
        <v>5091.34</v>
      </c>
      <c r="O274" s="31">
        <v>3947.08</v>
      </c>
      <c r="P274" s="3">
        <v>1</v>
      </c>
    </row>
    <row r="275" spans="1:16" x14ac:dyDescent="0.2">
      <c r="A275" s="124">
        <v>274</v>
      </c>
      <c r="B275" s="154">
        <v>302</v>
      </c>
      <c r="C275" s="157" t="s">
        <v>317</v>
      </c>
      <c r="D275" s="155">
        <v>-1876.09</v>
      </c>
      <c r="E275" s="97">
        <v>726975</v>
      </c>
      <c r="F275" s="133">
        <v>-1599608.8999000001</v>
      </c>
      <c r="G275" s="156">
        <v>2.8E-3</v>
      </c>
      <c r="H275" s="97">
        <v>569764</v>
      </c>
      <c r="I275" s="97">
        <v>715774</v>
      </c>
      <c r="J275" s="128">
        <v>0.79600000000000004</v>
      </c>
      <c r="K275" s="58">
        <v>423636</v>
      </c>
      <c r="L275" s="58">
        <v>946390</v>
      </c>
      <c r="M275" s="100">
        <v>0.4476</v>
      </c>
      <c r="N275" s="42">
        <v>6500.86</v>
      </c>
      <c r="O275" s="31">
        <v>3947.08</v>
      </c>
      <c r="P275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Serif,Fett"Anlage 3
Berechnungsergebnisse
- Perzentilranking -</oddHeader>
    <oddFooter>&amp;C&amp;"MS Sans Serif,Fett"Festlegung der Krankheitsauswahl für das Ausgleichsjahr 2020&amp;R&amp;"MS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Krankheitsliste</vt:lpstr>
      <vt:lpstr>Auswahlkrankheiten</vt:lpstr>
      <vt:lpstr>Änderungen AJ2020 zu AJ2017</vt:lpstr>
      <vt:lpstr>Schwellenwertprüfung</vt:lpstr>
      <vt:lpstr>Perzentilranking</vt:lpstr>
      <vt:lpstr>Auswahlkrankheiten!Drucktitel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Gawlik</cp:lastModifiedBy>
  <cp:lastPrinted>2018-12-04T10:30:23Z</cp:lastPrinted>
  <dcterms:created xsi:type="dcterms:W3CDTF">2010-01-07T07:51:48Z</dcterms:created>
  <dcterms:modified xsi:type="dcterms:W3CDTF">2019-05-23T07:05:29Z</dcterms:modified>
</cp:coreProperties>
</file>