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5000" windowHeight="10770"/>
  </bookViews>
  <sheets>
    <sheet name="Krankheitsliste" sheetId="1" r:id="rId1"/>
    <sheet name="Auswahlkrankheiten" sheetId="7" r:id="rId2"/>
    <sheet name="Änderungen AJ2017 zu AJ2016" sheetId="3" r:id="rId3"/>
    <sheet name="Schwellenwertprüfung" sheetId="5" r:id="rId4"/>
    <sheet name="Perzentilranking" sheetId="6" r:id="rId5"/>
  </sheets>
  <externalReferences>
    <externalReference r:id="rId6"/>
  </externalReferences>
  <definedNames>
    <definedName name="_xlnm._FilterDatabase" localSheetId="2" hidden="1">'Änderungen AJ2017 zu AJ2016'!#REF!</definedName>
    <definedName name="_xlnm._FilterDatabase" localSheetId="0" hidden="1">Krankheitsliste!$A$6:$X$353</definedName>
    <definedName name="_xlnm.Print_Titles" localSheetId="1">Auswahlkrankheiten!$2:$2</definedName>
    <definedName name="_xlnm.Print_Titles" localSheetId="0">Krankheitsliste!$3:$6</definedName>
    <definedName name="_xlnm.Print_Titles" localSheetId="4">Perzentilranking!$1:$1</definedName>
    <definedName name="SCHWARZ_ROT_LISTE">Krankheitsliste!$A$7:$W$353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  <c r="J5" i="1" l="1"/>
</calcChain>
</file>

<file path=xl/sharedStrings.xml><?xml version="1.0" encoding="utf-8"?>
<sst xmlns="http://schemas.openxmlformats.org/spreadsheetml/2006/main" count="792" uniqueCount="411">
  <si>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</si>
  <si>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</si>
  <si>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</si>
  <si>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</si>
  <si>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</si>
  <si>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</si>
  <si>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</si>
  <si>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</si>
  <si>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</si>
  <si>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</si>
  <si>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</si>
  <si>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</si>
  <si>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</si>
  <si>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</si>
  <si>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</si>
  <si>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</si>
  <si>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</si>
  <si>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</si>
  <si>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</si>
  <si>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</si>
  <si>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</si>
  <si>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</si>
  <si>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</si>
  <si>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</si>
  <si>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</si>
  <si>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Auswahlkriterien erfüllt aber Schwellenwertprüfung nicht bestanden !!!</t>
  </si>
  <si>
    <t>Weggefallene Krankheiten:</t>
  </si>
  <si>
    <t>Rang</t>
  </si>
  <si>
    <t xml:space="preserve">Erwartete Mehrkosten
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</si>
  <si>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</si>
  <si>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</si>
  <si>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</si>
  <si>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</si>
  <si>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</si>
  <si>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t>Wurzel(VJ) * Beta</t>
  </si>
  <si>
    <t>Pztl.
Wurzel(VJ) * Beta</t>
  </si>
  <si>
    <r>
      <t xml:space="preserve">Erwartete Mehrkosten
</t>
    </r>
    <r>
      <rPr>
        <sz val="8"/>
        <rFont val="Arial"/>
        <family val="2"/>
      </rPr>
      <t>(prospektive Berechnung:
Ausgabendaten 2014
Diagnosedaten 2013)</t>
    </r>
  </si>
  <si>
    <r>
      <t xml:space="preserve">VT 2014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</si>
  <si>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2014
stationär
</t>
    </r>
    <r>
      <rPr>
        <sz val="8"/>
        <color indexed="8"/>
        <rFont val="Arial"/>
        <family val="2"/>
      </rPr>
      <t>(nur HD.)</t>
    </r>
  </si>
  <si>
    <r>
      <t xml:space="preserve">N 2014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</si>
  <si>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2014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</si>
  <si>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2014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</si>
  <si>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2014)</t>
    </r>
  </si>
  <si>
    <r>
      <t xml:space="preserve">Erwartete Mehrkosten pro Jahr
</t>
    </r>
    <r>
      <rPr>
        <sz val="8"/>
        <rFont val="Arial"/>
        <family val="2"/>
      </rPr>
      <t>(prospektive Berechnung:
Ausgabendaten 2014
Diagnosedaten 2013)</t>
    </r>
  </si>
  <si>
    <r>
      <t xml:space="preserve">Versichertenjahre 2014 (VJ)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</si>
  <si>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2014 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</si>
  <si>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2014)</t>
    </r>
  </si>
  <si>
    <t xml:space="preserve">VT 2014
gesamt-validiert
</t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</si>
  <si>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</si>
  <si>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</si>
  <si>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</si>
  <si>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</si>
  <si>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</si>
  <si>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</si>
  <si>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</si>
  <si>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</si>
  <si>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</si>
  <si>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</si>
  <si>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</si>
  <si>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</si>
  <si>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</si>
  <si>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</si>
  <si>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</si>
  <si>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</si>
  <si>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</si>
  <si>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</si>
  <si>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</si>
  <si>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</si>
  <si>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</si>
  <si>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</si>
  <si>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</si>
  <si>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</si>
  <si>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</si>
  <si>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</si>
  <si>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</si>
  <si>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</si>
  <si>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</si>
  <si>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</si>
  <si>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</si>
  <si>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</si>
  <si>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</si>
  <si>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</si>
  <si>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</si>
  <si>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</si>
  <si>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</si>
  <si>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</si>
  <si>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</si>
  <si>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</si>
  <si>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</si>
  <si>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</si>
  <si>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</si>
  <si>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</si>
  <si>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</si>
  <si>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</si>
  <si>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</si>
  <si>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</si>
  <si>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</si>
  <si>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</si>
  <si>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</si>
  <si>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</si>
  <si>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</si>
  <si>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</si>
  <si>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</si>
  <si>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</si>
  <si>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</si>
  <si>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</si>
  <si>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</si>
  <si>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</si>
  <si>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</si>
  <si>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</si>
  <si>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</si>
  <si>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</si>
  <si>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</si>
  <si>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</si>
  <si>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</si>
  <si>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</si>
  <si>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</si>
  <si>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</si>
  <si>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</si>
  <si>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</si>
  <si>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</si>
  <si>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</si>
  <si>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</si>
  <si>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</si>
  <si>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</si>
  <si>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</si>
  <si>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</si>
  <si>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</si>
  <si>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</si>
  <si>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</si>
  <si>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</si>
  <si>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</si>
  <si>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</si>
  <si>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</si>
  <si>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</si>
  <si>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</si>
  <si>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</si>
  <si>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</si>
  <si>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</si>
  <si>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</si>
  <si>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</si>
  <si>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</si>
  <si>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</si>
  <si>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</si>
  <si>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</si>
  <si>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</si>
  <si>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</si>
  <si>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</si>
  <si>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</si>
  <si>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</si>
  <si>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</si>
  <si>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</si>
  <si>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</si>
  <si>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</si>
  <si>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</si>
  <si>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Erkrankungen / Läsionen von Nervenwurzeln / Plexus</t>
  </si>
  <si>
    <t>(Mono)neuropathien</t>
  </si>
  <si>
    <t>Nervenverletzungen, exkl. Verletzungen des Rückenmarks und des Gehirns</t>
  </si>
  <si>
    <t>Neuropathien</t>
  </si>
  <si>
    <t>Myopathien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</si>
  <si>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</si>
  <si>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</si>
  <si>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</si>
  <si>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</si>
  <si>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</si>
  <si>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</si>
  <si>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</si>
  <si>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</si>
  <si>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</si>
  <si>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</si>
  <si>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</si>
  <si>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</si>
  <si>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</si>
  <si>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</si>
  <si>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</si>
  <si>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Retinopathien und sonstige Affektionen der Netzhaut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</si>
  <si>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</si>
  <si>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</si>
  <si>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</si>
  <si>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</si>
  <si>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</si>
  <si>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</si>
  <si>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</si>
  <si>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</si>
  <si>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</si>
  <si>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</si>
  <si>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</si>
  <si>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</si>
  <si>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</si>
  <si>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</si>
  <si>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</si>
  <si>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</si>
  <si>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</si>
  <si>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</si>
  <si>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</si>
  <si>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Endokarditis / Myokarditis</t>
  </si>
  <si>
    <t>AV-Block und sonstige Blockbilder im Erregungsleitungssystem des Herzens</t>
  </si>
  <si>
    <t>Ventrikuläre Tachykardie / Arrhythmie, Herzstillstand</t>
  </si>
  <si>
    <t>Vorhofarrhythmien und sonstige kardiale Erregungsleitungsstörungen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</si>
  <si>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</si>
  <si>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</si>
  <si>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</si>
  <si>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</si>
  <si>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</si>
  <si>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</si>
  <si>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</si>
  <si>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</si>
  <si>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</si>
  <si>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</si>
  <si>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</si>
  <si>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</si>
  <si>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Nicht-infektiöse Erkrankungen des Lymphsystems und der Milz</t>
  </si>
  <si>
    <t>Andere Erkrankungen des Gefäßsystems / Postthrombotisches Syndrom (chronisch venöse Insuffizienz)</t>
  </si>
  <si>
    <t>Sonstige Venenerkrankungen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</si>
  <si>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</si>
  <si>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</si>
  <si>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</si>
  <si>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</si>
  <si>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</si>
  <si>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</si>
  <si>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</si>
  <si>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</si>
  <si>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</si>
  <si>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</si>
  <si>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</si>
  <si>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</si>
  <si>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</si>
  <si>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</si>
  <si>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</si>
  <si>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</si>
  <si>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</si>
  <si>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</si>
  <si>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</si>
  <si>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</si>
  <si>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</si>
  <si>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</si>
  <si>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</si>
  <si>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</si>
  <si>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</si>
  <si>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</si>
  <si>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</si>
  <si>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</si>
  <si>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</si>
  <si>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</si>
  <si>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</si>
  <si>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</si>
  <si>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</si>
  <si>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</si>
  <si>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</si>
  <si>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</si>
  <si>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Divertikelerkrankungen des Darms</t>
  </si>
  <si>
    <t>Erkrankungen des Anus / Rektums</t>
  </si>
  <si>
    <t>Hämorrhoiden</t>
  </si>
  <si>
    <t>Darmabszess, Darmfistel, Darmperforation und andere näher bezeichnete Darmerkrankungen</t>
  </si>
  <si>
    <t>Erkrankungen des Bauchfells, exkl. Peritonitis</t>
  </si>
  <si>
    <t>Leberzirrhose (inkl. Komplikationen)</t>
  </si>
  <si>
    <t>Toxische, nicht virale Hepatitis und andere Lebererkrankungen</t>
  </si>
  <si>
    <t>Gallensteine mit Cholezystitis und andere Erkrankungen der Gallenblase</t>
  </si>
  <si>
    <t>Erkrankungen der Gallenwege (Cholangitis, Verschluss,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</si>
  <si>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</si>
  <si>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</si>
  <si>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</si>
  <si>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</si>
  <si>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Bakterielle Hautinfektionen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</si>
  <si>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</si>
  <si>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</si>
  <si>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</si>
  <si>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</si>
  <si>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</si>
  <si>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</si>
  <si>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</si>
  <si>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</si>
  <si>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</si>
  <si>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</si>
  <si>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</si>
  <si>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</si>
  <si>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</si>
  <si>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</si>
  <si>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</si>
  <si>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</si>
  <si>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</si>
  <si>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</si>
  <si>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</si>
  <si>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</si>
  <si>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</si>
  <si>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</si>
  <si>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</si>
  <si>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</si>
  <si>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</si>
  <si>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</si>
  <si>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</si>
  <si>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</si>
  <si>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</si>
  <si>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</si>
  <si>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</si>
  <si>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</si>
  <si>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</si>
  <si>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</si>
  <si>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</si>
  <si>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</si>
  <si>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</si>
  <si>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</si>
  <si>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</si>
  <si>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</si>
  <si>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</si>
  <si>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</si>
  <si>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</si>
  <si>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</si>
  <si>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</si>
  <si>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</si>
  <si>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</si>
  <si>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</si>
  <si>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</si>
  <si>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</si>
  <si>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</si>
  <si>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</si>
  <si>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</si>
  <si>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</si>
  <si>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</si>
  <si>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</si>
  <si>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</si>
  <si>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</si>
  <si>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</si>
  <si>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</si>
  <si>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</si>
  <si>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</si>
  <si>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</si>
  <si>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</si>
  <si>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</si>
  <si>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</si>
  <si>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</si>
  <si>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</si>
  <si>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</si>
  <si>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</si>
  <si>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</si>
  <si>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</si>
  <si>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</si>
  <si>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</si>
  <si>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</si>
  <si>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</si>
  <si>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</si>
  <si>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</si>
  <si>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</si>
  <si>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</si>
  <si>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</si>
  <si>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</si>
  <si>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</si>
  <si>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</si>
  <si>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</si>
  <si>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</si>
  <si>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</si>
  <si>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</si>
  <si>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</si>
  <si>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</si>
  <si>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</si>
  <si>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</si>
  <si>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</si>
  <si>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 Schädelfraktur / Schweres Schädel-Hirn-Trauma</t>
  </si>
  <si>
    <t>Mittelschwere Schädelfraktur / Mittelschweres Schädel-Hirn-Trauma</t>
  </si>
  <si>
    <t>Leichte Schädelfraktur / 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</si>
  <si>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</si>
  <si>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</si>
  <si>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</si>
  <si>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</si>
  <si>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</si>
  <si>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</si>
  <si>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</si>
  <si>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</si>
  <si>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</si>
  <si>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</si>
  <si>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</si>
  <si>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</si>
  <si>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</si>
  <si>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</si>
  <si>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</si>
  <si>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</si>
  <si>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</si>
  <si>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</si>
  <si>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</si>
  <si>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</si>
  <si>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</si>
  <si>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</si>
  <si>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</si>
  <si>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</si>
  <si>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</si>
  <si>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</si>
  <si>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</si>
  <si>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</si>
  <si>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</si>
  <si>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</si>
  <si>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</si>
  <si>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</si>
  <si>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</si>
  <si>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</si>
  <si>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t>AUSSCHLUSS (Symptom, Zustand,...)</t>
  </si>
  <si>
    <t>AUSSCHLUSS: Kindliche (perinatale) Probleme bzw. Geburt bei der Mutter kodiert</t>
  </si>
  <si>
    <t>AUSSCHLUSS: Nicht zur Verschlüsselung zugelassen</t>
  </si>
  <si>
    <t>Angst- und Zwangsspektrumsstörungen</t>
  </si>
  <si>
    <t>Akute schwerwiegende Belastungsreaktion und sonstige Anpassungsstörungen</t>
  </si>
  <si>
    <t>Virale Hepatitis A und unspezifizierte Hepatitis, ohne Leberkoma</t>
  </si>
  <si>
    <t>Akute schwere Lebererkrankung</t>
  </si>
  <si>
    <t>Chronische Hepatitis</t>
  </si>
  <si>
    <t>Nicht-psychotisch organische Störung</t>
  </si>
  <si>
    <t>Peritonitis</t>
  </si>
  <si>
    <t>Varizen (exkl. gastrointestinaler Varizen)</t>
  </si>
  <si>
    <t>Unkomplizierte Gallenblasen- oder Gallengangsteine sowie sonstige Cholelithiasis</t>
  </si>
  <si>
    <t>Pathologische Frakturen</t>
  </si>
  <si>
    <t>Gastrointestinale Angiodysplasien</t>
  </si>
  <si>
    <t>Gastrointestinale Blutungen und gastrointestinale Varizen</t>
  </si>
  <si>
    <t>Peptische Ulkuserkrankungen</t>
  </si>
  <si>
    <t>Osteoporose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</si>
</sst>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19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218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8" borderId="14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0" fillId="8" borderId="10" xfId="0" applyFill="1" applyBorder="1" applyAlignment="1">
      <alignment vertical="top" wrapText="1"/>
    </xf>
    <xf numFmtId="166" fontId="0" fillId="8" borderId="0" xfId="4" applyNumberFormat="1" applyFont="1" applyFill="1" applyAlignment="1">
      <alignment vertical="top" wrapText="1"/>
    </xf>
    <xf numFmtId="3" fontId="0" fillId="8" borderId="0" xfId="0" applyNumberFormat="1" applyFill="1" applyAlignment="1">
      <alignment vertical="top" wrapText="1"/>
    </xf>
    <xf numFmtId="10" fontId="0" fillId="8" borderId="0" xfId="3" applyNumberFormat="1" applyFont="1" applyFill="1" applyAlignment="1">
      <alignment horizontal="center" vertical="top" wrapText="1"/>
    </xf>
    <xf numFmtId="10" fontId="0" fillId="8" borderId="13" xfId="3" applyNumberFormat="1" applyFont="1" applyFill="1" applyBorder="1" applyAlignment="1">
      <alignment vertical="top" wrapText="1"/>
    </xf>
    <xf numFmtId="3" fontId="0" fillId="8" borderId="13" xfId="0" applyNumberForma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10" fontId="0" fillId="8" borderId="14" xfId="3" applyNumberFormat="1" applyFont="1" applyFill="1" applyBorder="1" applyAlignment="1">
      <alignment vertical="top" wrapText="1"/>
    </xf>
    <xf numFmtId="3" fontId="0" fillId="8" borderId="14" xfId="0" applyNumberFormat="1" applyFill="1" applyBorder="1" applyAlignment="1">
      <alignment vertical="top" wrapText="1"/>
    </xf>
    <xf numFmtId="41" fontId="4" fillId="9" borderId="1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3" fontId="0" fillId="0" borderId="0" xfId="0" applyNumberForma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0" fontId="0" fillId="0" borderId="7" xfId="3" applyNumberFormat="1" applyFon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10" fontId="0" fillId="0" borderId="14" xfId="3" applyNumberFormat="1" applyFont="1" applyFill="1" applyBorder="1" applyAlignment="1">
      <alignment vertical="top" wrapText="1"/>
    </xf>
    <xf numFmtId="3" fontId="0" fillId="0" borderId="14" xfId="0" applyNumberFormat="1" applyFill="1" applyBorder="1" applyAlignment="1">
      <alignment vertical="top" wrapText="1"/>
    </xf>
    <xf numFmtId="10" fontId="0" fillId="0" borderId="0" xfId="3" applyNumberFormat="1" applyFont="1" applyFill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166" fontId="0" fillId="0" borderId="5" xfId="4" applyNumberFormat="1" applyFont="1" applyBorder="1" applyAlignment="1">
      <alignment vertical="top" wrapText="1"/>
    </xf>
    <xf numFmtId="10" fontId="0" fillId="0" borderId="3" xfId="3" applyNumberFormat="1" applyFont="1" applyBorder="1" applyAlignment="1">
      <alignment horizontal="center" vertical="top" wrapText="1"/>
    </xf>
    <xf numFmtId="10" fontId="0" fillId="0" borderId="14" xfId="3" applyNumberFormat="1" applyFont="1" applyBorder="1" applyAlignment="1">
      <alignment vertical="top" wrapText="1"/>
    </xf>
    <xf numFmtId="10" fontId="0" fillId="0" borderId="15" xfId="3" applyNumberFormat="1" applyFont="1" applyBorder="1" applyAlignment="1">
      <alignment vertical="top" wrapText="1"/>
    </xf>
    <xf numFmtId="164" fontId="4" fillId="5" borderId="4" xfId="4" applyNumberFormat="1" applyFont="1" applyFill="1" applyBorder="1" applyAlignment="1">
      <alignment horizontal="center" vertical="top" wrapText="1"/>
    </xf>
    <xf numFmtId="164" fontId="0" fillId="8" borderId="0" xfId="4" applyNumberFormat="1" applyFont="1" applyFill="1" applyAlignment="1">
      <alignment vertical="top" wrapText="1"/>
    </xf>
    <xf numFmtId="164" fontId="0" fillId="0" borderId="0" xfId="4" applyNumberFormat="1" applyFont="1" applyAlignment="1">
      <alignment vertical="top" wrapText="1"/>
    </xf>
    <xf numFmtId="164" fontId="0" fillId="0" borderId="0" xfId="4" applyNumberFormat="1" applyFont="1" applyBorder="1" applyAlignment="1">
      <alignment vertical="top" wrapText="1"/>
    </xf>
    <xf numFmtId="164" fontId="0" fillId="0" borderId="7" xfId="4" applyNumberFormat="1" applyFont="1" applyBorder="1" applyAlignment="1">
      <alignment vertical="top" wrapText="1"/>
    </xf>
    <xf numFmtId="164" fontId="13" fillId="0" borderId="0" xfId="0" applyNumberFormat="1" applyFont="1" applyAlignment="1">
      <alignment horizontal="center" vertical="top" wrapText="1"/>
    </xf>
    <xf numFmtId="164" fontId="4" fillId="6" borderId="1" xfId="4" applyNumberFormat="1" applyFont="1" applyFill="1" applyBorder="1" applyAlignment="1">
      <alignment horizontal="center" vertical="top" wrapText="1"/>
    </xf>
    <xf numFmtId="164" fontId="13" fillId="6" borderId="2" xfId="4" applyNumberFormat="1" applyFont="1" applyFill="1" applyBorder="1" applyAlignment="1">
      <alignment horizontal="center" vertical="top" wrapText="1"/>
    </xf>
    <xf numFmtId="164" fontId="0" fillId="0" borderId="9" xfId="4" applyNumberFormat="1" applyFont="1" applyBorder="1" applyAlignment="1">
      <alignment vertical="top" wrapText="1"/>
    </xf>
    <xf numFmtId="164" fontId="0" fillId="0" borderId="10" xfId="4" applyNumberFormat="1" applyFont="1" applyBorder="1" applyAlignment="1">
      <alignment vertical="top" wrapText="1"/>
    </xf>
    <xf numFmtId="164" fontId="0" fillId="0" borderId="3" xfId="4" applyNumberFormat="1" applyFont="1" applyBorder="1" applyAlignment="1">
      <alignment vertical="top" wrapText="1"/>
    </xf>
    <xf numFmtId="164" fontId="0" fillId="0" borderId="11" xfId="4" applyNumberFormat="1" applyFont="1" applyBorder="1" applyAlignment="1">
      <alignment vertical="top" wrapText="1"/>
    </xf>
    <xf numFmtId="164" fontId="0" fillId="0" borderId="8" xfId="4" applyNumberFormat="1" applyFont="1" applyBorder="1" applyAlignment="1">
      <alignment vertical="top" wrapText="1"/>
    </xf>
    <xf numFmtId="164" fontId="0" fillId="0" borderId="5" xfId="4" applyNumberFormat="1" applyFont="1" applyBorder="1" applyAlignment="1">
      <alignment vertical="top" wrapText="1"/>
    </xf>
    <xf numFmtId="164" fontId="0" fillId="0" borderId="6" xfId="4" applyNumberFormat="1" applyFont="1" applyBorder="1" applyAlignment="1">
      <alignment vertical="top" wrapText="1"/>
    </xf>
    <xf numFmtId="164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Fill="1" applyAlignment="1">
      <alignment horizontal="center" vertical="top" wrapText="1"/>
    </xf>
    <xf numFmtId="164" fontId="0" fillId="2" borderId="8" xfId="0" applyNumberFormat="1" applyFill="1" applyBorder="1" applyAlignment="1">
      <alignment vertical="top" wrapText="1"/>
    </xf>
    <xf numFmtId="164" fontId="0" fillId="2" borderId="5" xfId="0" applyNumberFormat="1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164" fontId="0" fillId="6" borderId="8" xfId="0" applyNumberFormat="1" applyFill="1" applyBorder="1" applyAlignment="1">
      <alignment vertical="top" wrapText="1"/>
    </xf>
    <xf numFmtId="164" fontId="0" fillId="6" borderId="9" xfId="0" applyNumberFormat="1" applyFill="1" applyBorder="1" applyAlignment="1">
      <alignment vertical="top" wrapText="1"/>
    </xf>
    <xf numFmtId="164" fontId="0" fillId="6" borderId="5" xfId="0" applyNumberFormat="1" applyFill="1" applyBorder="1" applyAlignment="1">
      <alignment vertical="top" wrapText="1"/>
    </xf>
    <xf numFmtId="164" fontId="0" fillId="6" borderId="0" xfId="0" applyNumberFormat="1" applyFill="1" applyBorder="1" applyAlignment="1">
      <alignment vertical="top" wrapText="1"/>
    </xf>
    <xf numFmtId="164" fontId="0" fillId="6" borderId="3" xfId="0" applyNumberFormat="1" applyFill="1" applyBorder="1" applyAlignment="1">
      <alignment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6" fontId="0" fillId="0" borderId="7" xfId="4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165" fontId="0" fillId="0" borderId="11" xfId="0" applyNumberFormat="1" applyBorder="1" applyAlignment="1">
      <alignment horizontal="center" vertical="top" wrapText="1"/>
    </xf>
    <xf numFmtId="164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4" fontId="0" fillId="6" borderId="11" xfId="0" applyNumberFormat="1" applyFill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9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2_Auswertungen\08_Auswertungen_2015\01_Krankheitsauswahl\98_Migration_SWRL_PTW\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8"/>
  <sheetViews>
    <sheetView tabSelected="1" topLeftCell="A3" zoomScaleNormal="100" zoomScalePageLayoutView="64" workbookViewId="0">
      <pane xSplit="10" ySplit="4" topLeftCell="K7" activePane="bottomRight" state="frozen"/>
      <selection activeCell="A3" sqref="A3"/>
      <selection pane="topRight" activeCell="K3" sqref="K3"/>
      <selection pane="bottomLeft" activeCell="A7" sqref="A7"/>
      <selection pane="bottomRight" activeCell="A7" sqref="A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15" customWidth="1"/>
    <col min="12" max="12" width="17.7109375" style="35" customWidth="1"/>
    <col min="13" max="13" width="13.28515625" style="35" bestFit="1" customWidth="1"/>
    <col min="14" max="14" width="12.7109375" style="116" customWidth="1"/>
    <col min="15" max="16" width="12.7109375" style="35" customWidth="1"/>
    <col min="17" max="17" width="10.7109375" style="116" customWidth="1"/>
    <col min="18" max="19" width="12.7109375" style="35" customWidth="1"/>
    <col min="20" max="20" width="10.7109375" style="116" customWidth="1"/>
    <col min="21" max="21" width="16.7109375" style="115" customWidth="1"/>
    <col min="22" max="22" width="13.7109375" style="115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70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171">
        <v>3</v>
      </c>
      <c r="L1" s="68">
        <v>4</v>
      </c>
      <c r="M1" s="68">
        <v>5</v>
      </c>
      <c r="N1" s="68">
        <v>6</v>
      </c>
      <c r="O1" s="68">
        <v>7</v>
      </c>
      <c r="P1" s="68">
        <v>8</v>
      </c>
      <c r="Q1" s="68">
        <v>9</v>
      </c>
      <c r="R1" s="68">
        <v>10</v>
      </c>
      <c r="S1" s="68">
        <v>11</v>
      </c>
      <c r="T1" s="68">
        <v>12</v>
      </c>
      <c r="U1" s="171">
        <v>13</v>
      </c>
      <c r="V1" s="69"/>
    </row>
    <row r="2" spans="1:24" s="70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172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172">
        <v>21</v>
      </c>
      <c r="V2" s="172">
        <v>22</v>
      </c>
      <c r="W2" s="21">
        <v>23</v>
      </c>
    </row>
    <row r="3" spans="1:24" ht="26.25" x14ac:dyDescent="0.2">
      <c r="A3" s="130"/>
      <c r="B3" s="22"/>
      <c r="C3" s="131">
        <f>IF(COUNTIF(C7:C367,"Fehler")&gt;0,"Fehler",COUNTIF(C7:C3664,3))</f>
        <v>80</v>
      </c>
      <c r="D3" s="132">
        <f>IF(COUNTIF(D7:D367,"Fehler")&gt;0,"Fehler",COUNTIF(D7:D367,1))</f>
        <v>82</v>
      </c>
      <c r="E3" s="133">
        <f t="shared" ref="E3:J3" si="0">COUNTIF(E7:E367,1)</f>
        <v>45</v>
      </c>
      <c r="F3" s="133">
        <f t="shared" si="0"/>
        <v>72</v>
      </c>
      <c r="G3" s="133">
        <f t="shared" si="0"/>
        <v>91</v>
      </c>
      <c r="H3" s="133">
        <f t="shared" si="0"/>
        <v>140</v>
      </c>
      <c r="I3" s="133">
        <f t="shared" si="0"/>
        <v>201</v>
      </c>
      <c r="J3" s="133">
        <f t="shared" si="0"/>
        <v>328</v>
      </c>
      <c r="K3" s="207" t="s">
        <v>11</v>
      </c>
      <c r="L3" s="208"/>
      <c r="M3" s="208"/>
      <c r="N3" s="209"/>
      <c r="O3" s="213" t="s">
        <v>12</v>
      </c>
      <c r="P3" s="214"/>
      <c r="Q3" s="215"/>
      <c r="R3" s="198" t="s">
        <v>14</v>
      </c>
      <c r="S3" s="199"/>
      <c r="T3" s="200"/>
      <c r="U3" s="201" t="s">
        <v>16</v>
      </c>
      <c r="V3" s="202"/>
      <c r="W3" s="203"/>
      <c r="X3" s="71"/>
    </row>
    <row r="4" spans="1:24" ht="32.25" hidden="1" customHeight="1" x14ac:dyDescent="0.2">
      <c r="A4" s="72"/>
      <c r="B4" s="23"/>
      <c r="C4" s="204" t="s">
        <v>17</v>
      </c>
      <c r="D4" s="206" t="s">
        <v>18</v>
      </c>
      <c r="E4" s="73"/>
      <c r="F4" s="73"/>
      <c r="G4" s="74" t="s">
        <v>3</v>
      </c>
      <c r="H4" s="75" t="s">
        <v>4</v>
      </c>
      <c r="I4" s="76" t="s">
        <v>1</v>
      </c>
      <c r="J4" s="77" t="s">
        <v>2</v>
      </c>
      <c r="K4" s="210"/>
      <c r="L4" s="211"/>
      <c r="M4" s="211"/>
      <c r="N4" s="212"/>
      <c r="O4" s="78"/>
      <c r="P4" s="78"/>
      <c r="Q4" s="79"/>
      <c r="R4" s="8"/>
      <c r="S4" s="9"/>
      <c r="T4" s="80"/>
      <c r="U4" s="81"/>
      <c r="V4" s="82"/>
      <c r="W4" s="83"/>
      <c r="X4" s="71"/>
    </row>
    <row r="5" spans="1:24" ht="30" hidden="1" customHeight="1" x14ac:dyDescent="0.2">
      <c r="A5" s="84"/>
      <c r="B5" s="24"/>
      <c r="C5" s="205"/>
      <c r="D5" s="206"/>
      <c r="E5" s="73"/>
      <c r="F5" s="73"/>
      <c r="G5" s="74">
        <v>0.73</v>
      </c>
      <c r="H5" s="75">
        <v>0.1</v>
      </c>
      <c r="I5" s="76">
        <v>0.5</v>
      </c>
      <c r="J5" s="85">
        <f>V7</f>
        <v>3651.16</v>
      </c>
      <c r="K5" s="86"/>
      <c r="L5" s="87"/>
      <c r="M5" s="87"/>
      <c r="N5" s="88"/>
      <c r="O5" s="78"/>
      <c r="P5" s="78"/>
      <c r="Q5" s="79"/>
      <c r="R5" s="8"/>
      <c r="S5" s="9"/>
      <c r="T5" s="80"/>
      <c r="U5" s="89"/>
      <c r="V5" s="90"/>
      <c r="W5" s="91"/>
      <c r="X5" s="71"/>
    </row>
    <row r="6" spans="1:24" ht="90" customHeight="1" x14ac:dyDescent="0.2">
      <c r="A6" s="1" t="s">
        <v>22</v>
      </c>
      <c r="B6" s="2" t="s">
        <v>21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43</v>
      </c>
      <c r="L6" s="13" t="s">
        <v>44</v>
      </c>
      <c r="M6" s="13" t="s">
        <v>34</v>
      </c>
      <c r="N6" s="4" t="s">
        <v>35</v>
      </c>
      <c r="O6" s="5" t="s">
        <v>38</v>
      </c>
      <c r="P6" s="6" t="s">
        <v>39</v>
      </c>
      <c r="Q6" s="7" t="s">
        <v>13</v>
      </c>
      <c r="R6" s="10" t="s">
        <v>40</v>
      </c>
      <c r="S6" s="11" t="s">
        <v>45</v>
      </c>
      <c r="T6" s="14" t="s">
        <v>15</v>
      </c>
      <c r="U6" s="15" t="s">
        <v>42</v>
      </c>
      <c r="V6" s="16" t="s">
        <v>19</v>
      </c>
      <c r="W6" s="19" t="s">
        <v>20</v>
      </c>
      <c r="X6" s="71"/>
    </row>
    <row r="7" spans="1:24" x14ac:dyDescent="0.2">
      <c r="A7" s="92">
        <v>1</v>
      </c>
      <c r="B7" s="17" t="s">
        <v>48</v>
      </c>
      <c r="C7" s="93">
        <v>1</v>
      </c>
      <c r="D7" s="93">
        <v>0</v>
      </c>
      <c r="E7" s="93">
        <v>0</v>
      </c>
      <c r="F7" s="93">
        <v>0</v>
      </c>
      <c r="G7" s="93">
        <v>0</v>
      </c>
      <c r="H7" s="93">
        <v>1</v>
      </c>
      <c r="I7" s="93">
        <v>0</v>
      </c>
      <c r="J7" s="93">
        <v>1</v>
      </c>
      <c r="K7" s="173">
        <v>562.15</v>
      </c>
      <c r="L7" s="94">
        <v>483939</v>
      </c>
      <c r="M7" s="94">
        <v>391064.89439999999</v>
      </c>
      <c r="N7" s="95">
        <v>0.69720000000000004</v>
      </c>
      <c r="O7" s="96">
        <v>168071</v>
      </c>
      <c r="P7" s="97">
        <v>492046</v>
      </c>
      <c r="Q7" s="98">
        <v>0.34160000000000001</v>
      </c>
      <c r="R7" s="99">
        <v>333173</v>
      </c>
      <c r="S7" s="100">
        <v>2430557</v>
      </c>
      <c r="T7" s="101">
        <v>0.1371</v>
      </c>
      <c r="U7" s="176">
        <v>5826.49</v>
      </c>
      <c r="V7" s="177">
        <v>3651.16</v>
      </c>
      <c r="W7" s="102">
        <v>1</v>
      </c>
      <c r="X7" s="71"/>
    </row>
    <row r="8" spans="1:24" x14ac:dyDescent="0.2">
      <c r="A8" s="72">
        <v>2</v>
      </c>
      <c r="B8" s="18" t="s">
        <v>49</v>
      </c>
      <c r="C8" s="93">
        <v>1</v>
      </c>
      <c r="D8" s="93">
        <v>0</v>
      </c>
      <c r="E8" s="93">
        <v>0</v>
      </c>
      <c r="F8" s="93">
        <v>0</v>
      </c>
      <c r="G8" s="93">
        <v>1</v>
      </c>
      <c r="H8" s="93">
        <v>0</v>
      </c>
      <c r="I8" s="93">
        <v>0</v>
      </c>
      <c r="J8" s="93">
        <v>1</v>
      </c>
      <c r="K8" s="174">
        <v>2946.49</v>
      </c>
      <c r="L8" s="103">
        <v>199995</v>
      </c>
      <c r="M8" s="103">
        <v>1317692.4765999999</v>
      </c>
      <c r="N8" s="104">
        <v>0.89439999999999997</v>
      </c>
      <c r="O8" s="105">
        <v>14182</v>
      </c>
      <c r="P8" s="106">
        <v>174236</v>
      </c>
      <c r="Q8" s="107">
        <v>8.14E-2</v>
      </c>
      <c r="R8" s="108">
        <v>160599</v>
      </c>
      <c r="S8" s="109">
        <v>707432</v>
      </c>
      <c r="T8" s="110">
        <v>0.22700000000000001</v>
      </c>
      <c r="U8" s="178">
        <v>18466.84</v>
      </c>
      <c r="V8" s="179">
        <v>3651.16</v>
      </c>
      <c r="W8" s="111">
        <v>1</v>
      </c>
      <c r="X8" s="71"/>
    </row>
    <row r="9" spans="1:24" x14ac:dyDescent="0.2">
      <c r="A9" s="72">
        <v>3</v>
      </c>
      <c r="B9" s="18" t="s">
        <v>50</v>
      </c>
      <c r="C9" s="93">
        <v>1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1</v>
      </c>
      <c r="J9" s="93">
        <v>1</v>
      </c>
      <c r="K9" s="174">
        <v>72.349999999999994</v>
      </c>
      <c r="L9" s="103">
        <v>38461</v>
      </c>
      <c r="M9" s="103">
        <v>14189.8472</v>
      </c>
      <c r="N9" s="104">
        <v>0.28060000000000002</v>
      </c>
      <c r="O9" s="105">
        <v>3557</v>
      </c>
      <c r="P9" s="106">
        <v>39228</v>
      </c>
      <c r="Q9" s="107">
        <v>9.0700000000000003E-2</v>
      </c>
      <c r="R9" s="108">
        <v>37681</v>
      </c>
      <c r="S9" s="109">
        <v>63879</v>
      </c>
      <c r="T9" s="110">
        <v>0.58989999999999998</v>
      </c>
      <c r="U9" s="178">
        <v>7657.56</v>
      </c>
      <c r="V9" s="179">
        <v>3651.16</v>
      </c>
      <c r="W9" s="111">
        <v>1</v>
      </c>
      <c r="X9" s="71"/>
    </row>
    <row r="10" spans="1:24" x14ac:dyDescent="0.2">
      <c r="A10" s="72">
        <v>4</v>
      </c>
      <c r="B10" s="18" t="s">
        <v>51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174">
        <v>-135.19</v>
      </c>
      <c r="L10" s="103">
        <v>64175</v>
      </c>
      <c r="M10" s="103">
        <v>-34247.633999999998</v>
      </c>
      <c r="N10" s="104">
        <v>0.17499999999999999</v>
      </c>
      <c r="O10" s="105">
        <v>4160</v>
      </c>
      <c r="P10" s="106">
        <v>64912</v>
      </c>
      <c r="Q10" s="107">
        <v>6.4100000000000004E-2</v>
      </c>
      <c r="R10" s="108">
        <v>60977</v>
      </c>
      <c r="S10" s="109">
        <v>650902</v>
      </c>
      <c r="T10" s="110">
        <v>9.3700000000000006E-2</v>
      </c>
      <c r="U10" s="178">
        <v>1744.23</v>
      </c>
      <c r="V10" s="179">
        <v>3651.16</v>
      </c>
      <c r="W10" s="111">
        <v>0</v>
      </c>
      <c r="X10" s="71"/>
    </row>
    <row r="11" spans="1:24" x14ac:dyDescent="0.2">
      <c r="A11" s="72">
        <v>5</v>
      </c>
      <c r="B11" s="18" t="s">
        <v>52</v>
      </c>
      <c r="C11" s="93">
        <v>3</v>
      </c>
      <c r="D11" s="93">
        <v>1</v>
      </c>
      <c r="E11" s="93">
        <v>1</v>
      </c>
      <c r="F11" s="93">
        <v>0</v>
      </c>
      <c r="G11" s="93">
        <v>1</v>
      </c>
      <c r="H11" s="93">
        <v>1</v>
      </c>
      <c r="I11" s="93">
        <v>0</v>
      </c>
      <c r="J11" s="93">
        <v>1</v>
      </c>
      <c r="K11" s="174">
        <v>5249.69</v>
      </c>
      <c r="L11" s="103">
        <v>107822</v>
      </c>
      <c r="M11" s="103">
        <v>1723797.7914</v>
      </c>
      <c r="N11" s="104">
        <v>0.93889999999999996</v>
      </c>
      <c r="O11" s="105">
        <v>100898</v>
      </c>
      <c r="P11" s="106">
        <v>119648</v>
      </c>
      <c r="Q11" s="107">
        <v>0.84330000000000005</v>
      </c>
      <c r="R11" s="108">
        <v>21897</v>
      </c>
      <c r="S11" s="109">
        <v>65537</v>
      </c>
      <c r="T11" s="110">
        <v>0.33410000000000001</v>
      </c>
      <c r="U11" s="178">
        <v>28230.799999999999</v>
      </c>
      <c r="V11" s="179">
        <v>3651.16</v>
      </c>
      <c r="W11" s="111">
        <v>1</v>
      </c>
      <c r="X11" s="71"/>
    </row>
    <row r="12" spans="1:24" x14ac:dyDescent="0.2">
      <c r="A12" s="72">
        <v>6</v>
      </c>
      <c r="B12" s="18" t="s">
        <v>53</v>
      </c>
      <c r="C12" s="93">
        <v>1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1</v>
      </c>
      <c r="K12" s="174">
        <v>110.06</v>
      </c>
      <c r="L12" s="103">
        <v>102930</v>
      </c>
      <c r="M12" s="103">
        <v>35308.972000000002</v>
      </c>
      <c r="N12" s="104">
        <v>0.33329999999999999</v>
      </c>
      <c r="O12" s="105">
        <v>4249</v>
      </c>
      <c r="P12" s="106">
        <v>103669</v>
      </c>
      <c r="Q12" s="107">
        <v>4.1000000000000002E-2</v>
      </c>
      <c r="R12" s="108">
        <v>101071</v>
      </c>
      <c r="S12" s="109">
        <v>334392</v>
      </c>
      <c r="T12" s="110">
        <v>0.30230000000000001</v>
      </c>
      <c r="U12" s="178">
        <v>4503.0200000000004</v>
      </c>
      <c r="V12" s="179">
        <v>3651.16</v>
      </c>
      <c r="W12" s="111">
        <v>1</v>
      </c>
      <c r="X12" s="71"/>
    </row>
    <row r="13" spans="1:24" x14ac:dyDescent="0.2">
      <c r="A13" s="72">
        <v>7</v>
      </c>
      <c r="B13" s="18" t="s">
        <v>54</v>
      </c>
      <c r="C13" s="93">
        <v>1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1</v>
      </c>
      <c r="K13" s="174">
        <v>-433.09</v>
      </c>
      <c r="L13" s="103">
        <v>25449</v>
      </c>
      <c r="M13" s="103">
        <v>-69089.500400000004</v>
      </c>
      <c r="N13" s="104">
        <v>0.1278</v>
      </c>
      <c r="O13" s="105">
        <v>178</v>
      </c>
      <c r="P13" s="106">
        <v>25596</v>
      </c>
      <c r="Q13" s="107">
        <v>7.0000000000000001E-3</v>
      </c>
      <c r="R13" s="108">
        <v>25428</v>
      </c>
      <c r="S13" s="109">
        <v>57902</v>
      </c>
      <c r="T13" s="110">
        <v>0.43919999999999998</v>
      </c>
      <c r="U13" s="178">
        <v>4043.68</v>
      </c>
      <c r="V13" s="179">
        <v>3651.16</v>
      </c>
      <c r="W13" s="111">
        <v>1</v>
      </c>
      <c r="X13" s="71"/>
    </row>
    <row r="14" spans="1:24" x14ac:dyDescent="0.2">
      <c r="A14" s="72">
        <v>8</v>
      </c>
      <c r="B14" s="18" t="s">
        <v>55</v>
      </c>
      <c r="C14" s="93">
        <v>1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1</v>
      </c>
      <c r="K14" s="174">
        <v>-419.45</v>
      </c>
      <c r="L14" s="103">
        <v>139425</v>
      </c>
      <c r="M14" s="103">
        <v>-156622.67569999999</v>
      </c>
      <c r="N14" s="104">
        <v>7.7799999999999994E-2</v>
      </c>
      <c r="O14" s="105">
        <v>4824</v>
      </c>
      <c r="P14" s="106">
        <v>140009</v>
      </c>
      <c r="Q14" s="107">
        <v>3.4500000000000003E-2</v>
      </c>
      <c r="R14" s="108">
        <v>136598</v>
      </c>
      <c r="S14" s="109">
        <v>275594</v>
      </c>
      <c r="T14" s="110">
        <v>0.49559999999999998</v>
      </c>
      <c r="U14" s="178">
        <v>3981.85</v>
      </c>
      <c r="V14" s="179">
        <v>3651.16</v>
      </c>
      <c r="W14" s="111">
        <v>1</v>
      </c>
      <c r="X14" s="71"/>
    </row>
    <row r="15" spans="1:24" x14ac:dyDescent="0.2">
      <c r="A15" s="72">
        <v>9</v>
      </c>
      <c r="B15" s="18" t="s">
        <v>56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174">
        <v>-599.41999999999996</v>
      </c>
      <c r="L15" s="103">
        <v>13194</v>
      </c>
      <c r="M15" s="103">
        <v>-68853.035699999993</v>
      </c>
      <c r="N15" s="104">
        <v>0.13059999999999999</v>
      </c>
      <c r="O15" s="105">
        <v>185</v>
      </c>
      <c r="P15" s="106">
        <v>13340</v>
      </c>
      <c r="Q15" s="107">
        <v>1.3899999999999999E-2</v>
      </c>
      <c r="R15" s="108">
        <v>13162</v>
      </c>
      <c r="S15" s="109">
        <v>71072</v>
      </c>
      <c r="T15" s="110">
        <v>0.1852</v>
      </c>
      <c r="U15" s="178">
        <v>3622.48</v>
      </c>
      <c r="V15" s="179">
        <v>3651.16</v>
      </c>
      <c r="W15" s="111">
        <v>0</v>
      </c>
      <c r="X15" s="71"/>
    </row>
    <row r="16" spans="1:24" x14ac:dyDescent="0.2">
      <c r="A16" s="72">
        <v>10</v>
      </c>
      <c r="B16" s="18" t="s">
        <v>57</v>
      </c>
      <c r="C16" s="93">
        <v>1</v>
      </c>
      <c r="D16" s="93">
        <v>0</v>
      </c>
      <c r="E16" s="93">
        <v>0</v>
      </c>
      <c r="F16" s="93">
        <v>0</v>
      </c>
      <c r="G16" s="93">
        <v>0</v>
      </c>
      <c r="H16" s="93">
        <v>1</v>
      </c>
      <c r="I16" s="93">
        <v>0</v>
      </c>
      <c r="J16" s="93">
        <v>1</v>
      </c>
      <c r="K16" s="174">
        <v>180.44</v>
      </c>
      <c r="L16" s="103">
        <v>946</v>
      </c>
      <c r="M16" s="103">
        <v>5549.7691999999997</v>
      </c>
      <c r="N16" s="104">
        <v>0.26390000000000002</v>
      </c>
      <c r="O16" s="105">
        <v>113</v>
      </c>
      <c r="P16" s="106">
        <v>953</v>
      </c>
      <c r="Q16" s="107">
        <v>0.1186</v>
      </c>
      <c r="R16" s="108">
        <v>854</v>
      </c>
      <c r="S16" s="109">
        <v>3765</v>
      </c>
      <c r="T16" s="110">
        <v>0.2268</v>
      </c>
      <c r="U16" s="178">
        <v>6054.24</v>
      </c>
      <c r="V16" s="179">
        <v>3651.16</v>
      </c>
      <c r="W16" s="111">
        <v>1</v>
      </c>
      <c r="X16" s="71"/>
    </row>
    <row r="17" spans="1:24" x14ac:dyDescent="0.2">
      <c r="A17" s="72">
        <v>11</v>
      </c>
      <c r="B17" s="18" t="s">
        <v>58</v>
      </c>
      <c r="C17" s="93">
        <v>1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1</v>
      </c>
      <c r="K17" s="174">
        <v>-92.81</v>
      </c>
      <c r="L17" s="103">
        <v>166080</v>
      </c>
      <c r="M17" s="103">
        <v>-37824.7598</v>
      </c>
      <c r="N17" s="104">
        <v>0.16109999999999999</v>
      </c>
      <c r="O17" s="105">
        <v>5533</v>
      </c>
      <c r="P17" s="106">
        <v>167092</v>
      </c>
      <c r="Q17" s="107">
        <v>3.3099999999999997E-2</v>
      </c>
      <c r="R17" s="108">
        <v>162439</v>
      </c>
      <c r="S17" s="109">
        <v>815851</v>
      </c>
      <c r="T17" s="110">
        <v>0.1991</v>
      </c>
      <c r="U17" s="178">
        <v>4200.3100000000004</v>
      </c>
      <c r="V17" s="179">
        <v>3651.16</v>
      </c>
      <c r="W17" s="111">
        <v>1</v>
      </c>
      <c r="X17" s="71"/>
    </row>
    <row r="18" spans="1:24" x14ac:dyDescent="0.2">
      <c r="A18" s="72">
        <v>12</v>
      </c>
      <c r="B18" s="18" t="s">
        <v>59</v>
      </c>
      <c r="C18" s="93">
        <v>1</v>
      </c>
      <c r="D18" s="93">
        <v>0</v>
      </c>
      <c r="E18" s="93">
        <v>0</v>
      </c>
      <c r="F18" s="93">
        <v>0</v>
      </c>
      <c r="G18" s="93">
        <v>0</v>
      </c>
      <c r="H18" s="93">
        <v>1</v>
      </c>
      <c r="I18" s="93">
        <v>0</v>
      </c>
      <c r="J18" s="93">
        <v>1</v>
      </c>
      <c r="K18" s="174">
        <v>105.55</v>
      </c>
      <c r="L18" s="103">
        <v>164498</v>
      </c>
      <c r="M18" s="103">
        <v>42809.698299999996</v>
      </c>
      <c r="N18" s="104">
        <v>0.3528</v>
      </c>
      <c r="O18" s="105">
        <v>18629</v>
      </c>
      <c r="P18" s="106">
        <v>165969</v>
      </c>
      <c r="Q18" s="107">
        <v>0.11219999999999999</v>
      </c>
      <c r="R18" s="108">
        <v>152675</v>
      </c>
      <c r="S18" s="109">
        <v>577761</v>
      </c>
      <c r="T18" s="110">
        <v>0.26429999999999998</v>
      </c>
      <c r="U18" s="178">
        <v>6650.16</v>
      </c>
      <c r="V18" s="179">
        <v>3651.16</v>
      </c>
      <c r="W18" s="111">
        <v>1</v>
      </c>
      <c r="X18" s="71"/>
    </row>
    <row r="19" spans="1:24" x14ac:dyDescent="0.2">
      <c r="A19" s="72">
        <v>13</v>
      </c>
      <c r="B19" s="18" t="s">
        <v>399</v>
      </c>
      <c r="C19" s="93">
        <v>1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1</v>
      </c>
      <c r="J19" s="93">
        <v>1</v>
      </c>
      <c r="K19" s="174">
        <v>-209.35</v>
      </c>
      <c r="L19" s="103">
        <v>25137</v>
      </c>
      <c r="M19" s="103">
        <v>-33192.152900000001</v>
      </c>
      <c r="N19" s="104">
        <v>0.17780000000000001</v>
      </c>
      <c r="O19" s="105">
        <v>561</v>
      </c>
      <c r="P19" s="106">
        <v>25432</v>
      </c>
      <c r="Q19" s="107">
        <v>2.2100000000000002E-2</v>
      </c>
      <c r="R19" s="108">
        <v>24956</v>
      </c>
      <c r="S19" s="109">
        <v>36337</v>
      </c>
      <c r="T19" s="110">
        <v>0.68679999999999997</v>
      </c>
      <c r="U19" s="178">
        <v>5596.95</v>
      </c>
      <c r="V19" s="179">
        <v>3651.16</v>
      </c>
      <c r="W19" s="111">
        <v>1</v>
      </c>
      <c r="X19" s="71"/>
    </row>
    <row r="20" spans="1:24" x14ac:dyDescent="0.2">
      <c r="A20" s="72">
        <v>14</v>
      </c>
      <c r="B20" s="18" t="s">
        <v>60</v>
      </c>
      <c r="C20" s="93">
        <v>3</v>
      </c>
      <c r="D20" s="93">
        <v>1</v>
      </c>
      <c r="E20" s="93">
        <v>0</v>
      </c>
      <c r="F20" s="93">
        <v>1</v>
      </c>
      <c r="G20" s="93">
        <v>1</v>
      </c>
      <c r="H20" s="93">
        <v>0</v>
      </c>
      <c r="I20" s="93">
        <v>1</v>
      </c>
      <c r="J20" s="93">
        <v>1</v>
      </c>
      <c r="K20" s="174">
        <v>14626.07</v>
      </c>
      <c r="L20" s="103">
        <v>63118</v>
      </c>
      <c r="M20" s="103">
        <v>3674545.5649000001</v>
      </c>
      <c r="N20" s="104">
        <v>0.9889</v>
      </c>
      <c r="O20" s="105">
        <v>2801</v>
      </c>
      <c r="P20" s="106">
        <v>64019</v>
      </c>
      <c r="Q20" s="107">
        <v>4.3799999999999999E-2</v>
      </c>
      <c r="R20" s="108">
        <v>63837</v>
      </c>
      <c r="S20" s="109">
        <v>74664</v>
      </c>
      <c r="T20" s="110">
        <v>0.85499999999999998</v>
      </c>
      <c r="U20" s="178">
        <v>18747.580000000002</v>
      </c>
      <c r="V20" s="179">
        <v>3651.16</v>
      </c>
      <c r="W20" s="111">
        <v>1</v>
      </c>
      <c r="X20" s="71"/>
    </row>
    <row r="21" spans="1:24" x14ac:dyDescent="0.2">
      <c r="A21" s="72">
        <v>15</v>
      </c>
      <c r="B21" s="18" t="s">
        <v>61</v>
      </c>
      <c r="C21" s="93">
        <v>3</v>
      </c>
      <c r="D21" s="93">
        <v>1</v>
      </c>
      <c r="E21" s="93">
        <v>1</v>
      </c>
      <c r="F21" s="93">
        <v>0</v>
      </c>
      <c r="G21" s="93">
        <v>1</v>
      </c>
      <c r="H21" s="93">
        <v>1</v>
      </c>
      <c r="I21" s="93">
        <v>0</v>
      </c>
      <c r="J21" s="93">
        <v>1</v>
      </c>
      <c r="K21" s="174">
        <v>2653.71</v>
      </c>
      <c r="L21" s="103">
        <v>38600</v>
      </c>
      <c r="M21" s="103">
        <v>521373.35090000002</v>
      </c>
      <c r="N21" s="104">
        <v>0.75280000000000002</v>
      </c>
      <c r="O21" s="105">
        <v>9393</v>
      </c>
      <c r="P21" s="106">
        <v>37625</v>
      </c>
      <c r="Q21" s="107">
        <v>0.24959999999999999</v>
      </c>
      <c r="R21" s="108">
        <v>29452</v>
      </c>
      <c r="S21" s="109">
        <v>68476</v>
      </c>
      <c r="T21" s="110">
        <v>0.43009999999999998</v>
      </c>
      <c r="U21" s="178">
        <v>21192.94</v>
      </c>
      <c r="V21" s="179">
        <v>3651.16</v>
      </c>
      <c r="W21" s="111">
        <v>1</v>
      </c>
      <c r="X21" s="71"/>
    </row>
    <row r="22" spans="1:24" x14ac:dyDescent="0.2">
      <c r="A22" s="72">
        <v>16</v>
      </c>
      <c r="B22" s="18" t="s">
        <v>62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174">
        <v>-47.45</v>
      </c>
      <c r="L22" s="103">
        <v>1266629</v>
      </c>
      <c r="M22" s="103">
        <v>-53404.4444</v>
      </c>
      <c r="N22" s="104">
        <v>0.1472</v>
      </c>
      <c r="O22" s="105">
        <v>27191</v>
      </c>
      <c r="P22" s="106">
        <v>1280750</v>
      </c>
      <c r="Q22" s="107">
        <v>2.12E-2</v>
      </c>
      <c r="R22" s="108">
        <v>1258914</v>
      </c>
      <c r="S22" s="109">
        <v>5497993</v>
      </c>
      <c r="T22" s="110">
        <v>0.22900000000000001</v>
      </c>
      <c r="U22" s="178">
        <v>2000.14</v>
      </c>
      <c r="V22" s="179">
        <v>3651.16</v>
      </c>
      <c r="W22" s="111">
        <v>0</v>
      </c>
      <c r="X22" s="71"/>
    </row>
    <row r="23" spans="1:24" x14ac:dyDescent="0.2">
      <c r="A23" s="72">
        <v>17</v>
      </c>
      <c r="B23" s="18" t="s">
        <v>63</v>
      </c>
      <c r="C23" s="93">
        <v>1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1</v>
      </c>
      <c r="K23" s="174">
        <v>-159.63999999999999</v>
      </c>
      <c r="L23" s="103">
        <v>979077</v>
      </c>
      <c r="M23" s="103">
        <v>-157958.7941</v>
      </c>
      <c r="N23" s="104">
        <v>7.4999999999999997E-2</v>
      </c>
      <c r="O23" s="105">
        <v>720</v>
      </c>
      <c r="P23" s="106">
        <v>989705</v>
      </c>
      <c r="Q23" s="107">
        <v>6.9999999999999999E-4</v>
      </c>
      <c r="R23" s="108">
        <v>989205</v>
      </c>
      <c r="S23" s="109">
        <v>3010756</v>
      </c>
      <c r="T23" s="110">
        <v>0.3286</v>
      </c>
      <c r="U23" s="178">
        <v>4225.08</v>
      </c>
      <c r="V23" s="179">
        <v>3651.16</v>
      </c>
      <c r="W23" s="111">
        <v>1</v>
      </c>
      <c r="X23" s="71"/>
    </row>
    <row r="24" spans="1:24" x14ac:dyDescent="0.2">
      <c r="A24" s="72">
        <v>18</v>
      </c>
      <c r="B24" s="18" t="s">
        <v>64</v>
      </c>
      <c r="C24" s="93">
        <v>1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3">
        <v>1</v>
      </c>
      <c r="K24" s="174">
        <v>287.67</v>
      </c>
      <c r="L24" s="103">
        <v>339943</v>
      </c>
      <c r="M24" s="103">
        <v>167727.15429999999</v>
      </c>
      <c r="N24" s="104">
        <v>0.56669999999999998</v>
      </c>
      <c r="O24" s="105">
        <v>1816</v>
      </c>
      <c r="P24" s="106">
        <v>345931</v>
      </c>
      <c r="Q24" s="107">
        <v>5.1999999999999998E-3</v>
      </c>
      <c r="R24" s="108">
        <v>344327</v>
      </c>
      <c r="S24" s="109">
        <v>1866445</v>
      </c>
      <c r="T24" s="110">
        <v>0.1845</v>
      </c>
      <c r="U24" s="178">
        <v>5989.44</v>
      </c>
      <c r="V24" s="179">
        <v>3651.16</v>
      </c>
      <c r="W24" s="111">
        <v>1</v>
      </c>
      <c r="X24" s="71"/>
    </row>
    <row r="25" spans="1:24" x14ac:dyDescent="0.2">
      <c r="A25" s="72">
        <v>19</v>
      </c>
      <c r="B25" s="18" t="s">
        <v>65</v>
      </c>
      <c r="C25" s="93">
        <v>1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1</v>
      </c>
      <c r="K25" s="174">
        <v>-734.55</v>
      </c>
      <c r="L25" s="103">
        <v>13246</v>
      </c>
      <c r="M25" s="103">
        <v>-84541.058199999999</v>
      </c>
      <c r="N25" s="104">
        <v>0.1139</v>
      </c>
      <c r="O25" s="105">
        <v>932</v>
      </c>
      <c r="P25" s="106">
        <v>13395</v>
      </c>
      <c r="Q25" s="107">
        <v>6.9599999999999995E-2</v>
      </c>
      <c r="R25" s="108">
        <v>12637</v>
      </c>
      <c r="S25" s="109">
        <v>28031</v>
      </c>
      <c r="T25" s="110">
        <v>0.45079999999999998</v>
      </c>
      <c r="U25" s="178">
        <v>5212.16</v>
      </c>
      <c r="V25" s="179">
        <v>3651.16</v>
      </c>
      <c r="W25" s="111">
        <v>1</v>
      </c>
      <c r="X25" s="71"/>
    </row>
    <row r="26" spans="1:24" x14ac:dyDescent="0.2">
      <c r="A26" s="72">
        <v>20</v>
      </c>
      <c r="B26" s="18" t="s">
        <v>66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174">
        <v>-43.44</v>
      </c>
      <c r="L26" s="103">
        <v>49803</v>
      </c>
      <c r="M26" s="103">
        <v>-9693.4580000000005</v>
      </c>
      <c r="N26" s="104">
        <v>0.2278</v>
      </c>
      <c r="O26" s="105">
        <v>920</v>
      </c>
      <c r="P26" s="106">
        <v>50222</v>
      </c>
      <c r="Q26" s="107">
        <v>1.83E-2</v>
      </c>
      <c r="R26" s="108">
        <v>49414</v>
      </c>
      <c r="S26" s="109">
        <v>290292</v>
      </c>
      <c r="T26" s="110">
        <v>0.17019999999999999</v>
      </c>
      <c r="U26" s="178">
        <v>2017.43</v>
      </c>
      <c r="V26" s="179">
        <v>3651.16</v>
      </c>
      <c r="W26" s="111">
        <v>0</v>
      </c>
      <c r="X26" s="71"/>
    </row>
    <row r="27" spans="1:24" x14ac:dyDescent="0.2">
      <c r="A27" s="72">
        <v>21</v>
      </c>
      <c r="B27" s="18" t="s">
        <v>67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174">
        <v>-0.62</v>
      </c>
      <c r="L27" s="103">
        <v>68584</v>
      </c>
      <c r="M27" s="103">
        <v>-161.2586</v>
      </c>
      <c r="N27" s="104">
        <v>0.2472</v>
      </c>
      <c r="O27" s="105">
        <v>1318</v>
      </c>
      <c r="P27" s="106">
        <v>69316</v>
      </c>
      <c r="Q27" s="107">
        <v>1.9E-2</v>
      </c>
      <c r="R27" s="108">
        <v>68326</v>
      </c>
      <c r="S27" s="109">
        <v>515702</v>
      </c>
      <c r="T27" s="110">
        <v>0.13250000000000001</v>
      </c>
      <c r="U27" s="178">
        <v>1941.75</v>
      </c>
      <c r="V27" s="179">
        <v>3651.16</v>
      </c>
      <c r="W27" s="111">
        <v>0</v>
      </c>
      <c r="X27" s="71"/>
    </row>
    <row r="28" spans="1:24" x14ac:dyDescent="0.2">
      <c r="A28" s="72">
        <v>22</v>
      </c>
      <c r="B28" s="18" t="s">
        <v>68</v>
      </c>
      <c r="C28" s="93">
        <v>1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1</v>
      </c>
      <c r="J28" s="93">
        <v>1</v>
      </c>
      <c r="K28" s="174">
        <v>-308.62</v>
      </c>
      <c r="L28" s="103">
        <v>33612</v>
      </c>
      <c r="M28" s="103">
        <v>-56580.575700000001</v>
      </c>
      <c r="N28" s="104">
        <v>0.14169999999999999</v>
      </c>
      <c r="O28" s="105">
        <v>17</v>
      </c>
      <c r="P28" s="106">
        <v>33682</v>
      </c>
      <c r="Q28" s="107">
        <v>5.0000000000000001E-4</v>
      </c>
      <c r="R28" s="108">
        <v>33666</v>
      </c>
      <c r="S28" s="109">
        <v>52759</v>
      </c>
      <c r="T28" s="110">
        <v>0.6381</v>
      </c>
      <c r="U28" s="178">
        <v>6224.8</v>
      </c>
      <c r="V28" s="179">
        <v>3651.16</v>
      </c>
      <c r="W28" s="111">
        <v>1</v>
      </c>
      <c r="X28" s="71"/>
    </row>
    <row r="29" spans="1:24" x14ac:dyDescent="0.2">
      <c r="A29" s="72">
        <v>23</v>
      </c>
      <c r="B29" s="18" t="s">
        <v>69</v>
      </c>
      <c r="C29" s="93">
        <v>1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</v>
      </c>
      <c r="K29" s="174">
        <v>350.67</v>
      </c>
      <c r="L29" s="103">
        <v>302313</v>
      </c>
      <c r="M29" s="103">
        <v>192806.76790000001</v>
      </c>
      <c r="N29" s="104">
        <v>0.59440000000000004</v>
      </c>
      <c r="O29" s="105">
        <v>30233</v>
      </c>
      <c r="P29" s="106">
        <v>309001</v>
      </c>
      <c r="Q29" s="107">
        <v>9.7799999999999998E-2</v>
      </c>
      <c r="R29" s="108">
        <v>279651</v>
      </c>
      <c r="S29" s="109">
        <v>1863871</v>
      </c>
      <c r="T29" s="110">
        <v>0.15</v>
      </c>
      <c r="U29" s="178">
        <v>4567.74</v>
      </c>
      <c r="V29" s="179">
        <v>3651.16</v>
      </c>
      <c r="W29" s="111">
        <v>1</v>
      </c>
      <c r="X29" s="71"/>
    </row>
    <row r="30" spans="1:24" x14ac:dyDescent="0.2">
      <c r="A30" s="72">
        <v>24</v>
      </c>
      <c r="B30" s="18" t="s">
        <v>70</v>
      </c>
      <c r="C30" s="93">
        <v>3</v>
      </c>
      <c r="D30" s="93">
        <v>1</v>
      </c>
      <c r="E30" s="93">
        <v>1</v>
      </c>
      <c r="F30" s="93">
        <v>1</v>
      </c>
      <c r="G30" s="93">
        <v>1</v>
      </c>
      <c r="H30" s="93">
        <v>1</v>
      </c>
      <c r="I30" s="93">
        <v>1</v>
      </c>
      <c r="J30" s="93">
        <v>1</v>
      </c>
      <c r="K30" s="174">
        <v>2714.85</v>
      </c>
      <c r="L30" s="103">
        <v>76270</v>
      </c>
      <c r="M30" s="103">
        <v>749760.11589999998</v>
      </c>
      <c r="N30" s="104">
        <v>0.82499999999999996</v>
      </c>
      <c r="O30" s="105">
        <v>23236</v>
      </c>
      <c r="P30" s="106">
        <v>80139</v>
      </c>
      <c r="Q30" s="107">
        <v>0.28989999999999999</v>
      </c>
      <c r="R30" s="108">
        <v>73660</v>
      </c>
      <c r="S30" s="109">
        <v>97803</v>
      </c>
      <c r="T30" s="110">
        <v>0.75309999999999999</v>
      </c>
      <c r="U30" s="178">
        <v>13807.18</v>
      </c>
      <c r="V30" s="179">
        <v>3651.16</v>
      </c>
      <c r="W30" s="111">
        <v>1</v>
      </c>
      <c r="X30" s="71"/>
    </row>
    <row r="31" spans="1:24" x14ac:dyDescent="0.2">
      <c r="A31" s="72">
        <v>25</v>
      </c>
      <c r="B31" s="18" t="s">
        <v>71</v>
      </c>
      <c r="C31" s="93">
        <v>3</v>
      </c>
      <c r="D31" s="93">
        <v>1</v>
      </c>
      <c r="E31" s="93">
        <v>1</v>
      </c>
      <c r="F31" s="93">
        <v>1</v>
      </c>
      <c r="G31" s="93">
        <v>1</v>
      </c>
      <c r="H31" s="93">
        <v>1</v>
      </c>
      <c r="I31" s="93">
        <v>1</v>
      </c>
      <c r="J31" s="93">
        <v>1</v>
      </c>
      <c r="K31" s="174">
        <v>3337.98</v>
      </c>
      <c r="L31" s="103">
        <v>505180</v>
      </c>
      <c r="M31" s="103">
        <v>2372505.0647999998</v>
      </c>
      <c r="N31" s="104">
        <v>0.9778</v>
      </c>
      <c r="O31" s="105">
        <v>161237</v>
      </c>
      <c r="P31" s="106">
        <v>541867</v>
      </c>
      <c r="Q31" s="107">
        <v>0.29759999999999998</v>
      </c>
      <c r="R31" s="108">
        <v>489047</v>
      </c>
      <c r="S31" s="109">
        <v>611828</v>
      </c>
      <c r="T31" s="110">
        <v>0.79930000000000001</v>
      </c>
      <c r="U31" s="178">
        <v>13032.28</v>
      </c>
      <c r="V31" s="179">
        <v>3651.16</v>
      </c>
      <c r="W31" s="111">
        <v>1</v>
      </c>
      <c r="X31" s="71"/>
    </row>
    <row r="32" spans="1:24" ht="12.75" customHeight="1" x14ac:dyDescent="0.2">
      <c r="A32" s="72">
        <v>26</v>
      </c>
      <c r="B32" s="18" t="s">
        <v>72</v>
      </c>
      <c r="C32" s="93">
        <v>3</v>
      </c>
      <c r="D32" s="93">
        <v>1</v>
      </c>
      <c r="E32" s="93">
        <v>1</v>
      </c>
      <c r="F32" s="93">
        <v>1</v>
      </c>
      <c r="G32" s="93">
        <v>1</v>
      </c>
      <c r="H32" s="93">
        <v>1</v>
      </c>
      <c r="I32" s="93">
        <v>1</v>
      </c>
      <c r="J32" s="93">
        <v>1</v>
      </c>
      <c r="K32" s="174">
        <v>5452.2</v>
      </c>
      <c r="L32" s="103">
        <v>170886</v>
      </c>
      <c r="M32" s="103">
        <v>2253850.9789999998</v>
      </c>
      <c r="N32" s="104">
        <v>0.97219999999999995</v>
      </c>
      <c r="O32" s="105">
        <v>83040</v>
      </c>
      <c r="P32" s="106">
        <v>194984</v>
      </c>
      <c r="Q32" s="107">
        <v>0.4259</v>
      </c>
      <c r="R32" s="108">
        <v>170692</v>
      </c>
      <c r="S32" s="109">
        <v>218588</v>
      </c>
      <c r="T32" s="110">
        <v>0.78090000000000004</v>
      </c>
      <c r="U32" s="178">
        <v>16934.8</v>
      </c>
      <c r="V32" s="179">
        <v>3651.16</v>
      </c>
      <c r="W32" s="111">
        <v>1</v>
      </c>
      <c r="X32" s="71"/>
    </row>
    <row r="33" spans="1:24" ht="12.75" customHeight="1" x14ac:dyDescent="0.2">
      <c r="A33" s="72">
        <v>27</v>
      </c>
      <c r="B33" s="18" t="s">
        <v>73</v>
      </c>
      <c r="C33" s="93">
        <v>3</v>
      </c>
      <c r="D33" s="93">
        <v>1</v>
      </c>
      <c r="E33" s="93">
        <v>1</v>
      </c>
      <c r="F33" s="93">
        <v>1</v>
      </c>
      <c r="G33" s="93">
        <v>1</v>
      </c>
      <c r="H33" s="93">
        <v>1</v>
      </c>
      <c r="I33" s="93">
        <v>1</v>
      </c>
      <c r="J33" s="93">
        <v>1</v>
      </c>
      <c r="K33" s="174">
        <v>1556.85</v>
      </c>
      <c r="L33" s="103">
        <v>332583</v>
      </c>
      <c r="M33" s="103">
        <v>897832.97730000003</v>
      </c>
      <c r="N33" s="104">
        <v>0.8528</v>
      </c>
      <c r="O33" s="105">
        <v>71390</v>
      </c>
      <c r="P33" s="106">
        <v>344247</v>
      </c>
      <c r="Q33" s="107">
        <v>0.2074</v>
      </c>
      <c r="R33" s="108">
        <v>328163</v>
      </c>
      <c r="S33" s="109">
        <v>388482</v>
      </c>
      <c r="T33" s="110">
        <v>0.84470000000000001</v>
      </c>
      <c r="U33" s="178">
        <v>9701.6</v>
      </c>
      <c r="V33" s="179">
        <v>3651.16</v>
      </c>
      <c r="W33" s="111">
        <v>1</v>
      </c>
      <c r="X33" s="71"/>
    </row>
    <row r="34" spans="1:24" ht="12.75" customHeight="1" x14ac:dyDescent="0.2">
      <c r="A34" s="72">
        <v>28</v>
      </c>
      <c r="B34" s="18" t="s">
        <v>74</v>
      </c>
      <c r="C34" s="93">
        <v>3</v>
      </c>
      <c r="D34" s="93">
        <v>1</v>
      </c>
      <c r="E34" s="93">
        <v>1</v>
      </c>
      <c r="F34" s="93">
        <v>1</v>
      </c>
      <c r="G34" s="93">
        <v>1</v>
      </c>
      <c r="H34" s="93">
        <v>1</v>
      </c>
      <c r="I34" s="93">
        <v>1</v>
      </c>
      <c r="J34" s="93">
        <v>1</v>
      </c>
      <c r="K34" s="174">
        <v>3614.18</v>
      </c>
      <c r="L34" s="103">
        <v>46122</v>
      </c>
      <c r="M34" s="103">
        <v>776180.46869999997</v>
      </c>
      <c r="N34" s="104">
        <v>0.8306</v>
      </c>
      <c r="O34" s="105">
        <v>9047</v>
      </c>
      <c r="P34" s="106">
        <v>47946</v>
      </c>
      <c r="Q34" s="107">
        <v>0.18870000000000001</v>
      </c>
      <c r="R34" s="108">
        <v>44488</v>
      </c>
      <c r="S34" s="109">
        <v>71511</v>
      </c>
      <c r="T34" s="110">
        <v>0.62209999999999999</v>
      </c>
      <c r="U34" s="178">
        <v>13940.76</v>
      </c>
      <c r="V34" s="179">
        <v>3651.16</v>
      </c>
      <c r="W34" s="111">
        <v>1</v>
      </c>
      <c r="X34" s="71"/>
    </row>
    <row r="35" spans="1:24" x14ac:dyDescent="0.2">
      <c r="A35" s="72">
        <v>29</v>
      </c>
      <c r="B35" s="18" t="s">
        <v>75</v>
      </c>
      <c r="C35" s="93">
        <v>1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1</v>
      </c>
      <c r="J35" s="93">
        <v>1</v>
      </c>
      <c r="K35" s="174">
        <v>557.37</v>
      </c>
      <c r="L35" s="103">
        <v>171167</v>
      </c>
      <c r="M35" s="103">
        <v>230596.9614</v>
      </c>
      <c r="N35" s="104">
        <v>0.62780000000000002</v>
      </c>
      <c r="O35" s="105">
        <v>16778</v>
      </c>
      <c r="P35" s="106">
        <v>173660</v>
      </c>
      <c r="Q35" s="107">
        <v>9.6600000000000005E-2</v>
      </c>
      <c r="R35" s="108">
        <v>169221</v>
      </c>
      <c r="S35" s="109">
        <v>262533</v>
      </c>
      <c r="T35" s="110">
        <v>0.64459999999999995</v>
      </c>
      <c r="U35" s="178">
        <v>5878.11</v>
      </c>
      <c r="V35" s="179">
        <v>3651.16</v>
      </c>
      <c r="W35" s="111">
        <v>1</v>
      </c>
      <c r="X35" s="71"/>
    </row>
    <row r="36" spans="1:24" x14ac:dyDescent="0.2">
      <c r="A36" s="72">
        <v>30</v>
      </c>
      <c r="B36" s="18" t="s">
        <v>76</v>
      </c>
      <c r="C36" s="93">
        <v>1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1</v>
      </c>
      <c r="J36" s="93">
        <v>1</v>
      </c>
      <c r="K36" s="174">
        <v>-214.63</v>
      </c>
      <c r="L36" s="103">
        <v>662980</v>
      </c>
      <c r="M36" s="103">
        <v>-174761.42670000001</v>
      </c>
      <c r="N36" s="104">
        <v>6.1100000000000002E-2</v>
      </c>
      <c r="O36" s="105">
        <v>61412</v>
      </c>
      <c r="P36" s="106">
        <v>671370</v>
      </c>
      <c r="Q36" s="107">
        <v>9.1499999999999998E-2</v>
      </c>
      <c r="R36" s="108">
        <v>649748</v>
      </c>
      <c r="S36" s="109">
        <v>1141664</v>
      </c>
      <c r="T36" s="110">
        <v>0.56910000000000005</v>
      </c>
      <c r="U36" s="178">
        <v>5649.71</v>
      </c>
      <c r="V36" s="179">
        <v>3651.16</v>
      </c>
      <c r="W36" s="111">
        <v>1</v>
      </c>
      <c r="X36" s="71"/>
    </row>
    <row r="37" spans="1:24" x14ac:dyDescent="0.2">
      <c r="A37" s="72">
        <v>31</v>
      </c>
      <c r="B37" s="18" t="s">
        <v>77</v>
      </c>
      <c r="C37" s="93">
        <v>3</v>
      </c>
      <c r="D37" s="93">
        <v>1</v>
      </c>
      <c r="E37" s="93">
        <v>1</v>
      </c>
      <c r="F37" s="93">
        <v>1</v>
      </c>
      <c r="G37" s="93">
        <v>1</v>
      </c>
      <c r="H37" s="93">
        <v>1</v>
      </c>
      <c r="I37" s="93">
        <v>1</v>
      </c>
      <c r="J37" s="93">
        <v>1</v>
      </c>
      <c r="K37" s="174">
        <v>1623.79</v>
      </c>
      <c r="L37" s="103">
        <v>722176</v>
      </c>
      <c r="M37" s="103">
        <v>1379908.3344000001</v>
      </c>
      <c r="N37" s="104">
        <v>0.90280000000000005</v>
      </c>
      <c r="O37" s="105">
        <v>101733</v>
      </c>
      <c r="P37" s="106">
        <v>734869</v>
      </c>
      <c r="Q37" s="107">
        <v>0.1384</v>
      </c>
      <c r="R37" s="108">
        <v>719638</v>
      </c>
      <c r="S37" s="109">
        <v>833697</v>
      </c>
      <c r="T37" s="110">
        <v>0.86319999999999997</v>
      </c>
      <c r="U37" s="178">
        <v>7862.75</v>
      </c>
      <c r="V37" s="179">
        <v>3651.16</v>
      </c>
      <c r="W37" s="111">
        <v>1</v>
      </c>
      <c r="X37" s="71"/>
    </row>
    <row r="38" spans="1:24" x14ac:dyDescent="0.2">
      <c r="A38" s="72">
        <v>32</v>
      </c>
      <c r="B38" s="18" t="s">
        <v>78</v>
      </c>
      <c r="C38" s="93">
        <v>3</v>
      </c>
      <c r="D38" s="93">
        <v>1</v>
      </c>
      <c r="E38" s="93">
        <v>1</v>
      </c>
      <c r="F38" s="93">
        <v>1</v>
      </c>
      <c r="G38" s="93">
        <v>1</v>
      </c>
      <c r="H38" s="93">
        <v>1</v>
      </c>
      <c r="I38" s="93">
        <v>1</v>
      </c>
      <c r="J38" s="93">
        <v>1</v>
      </c>
      <c r="K38" s="174">
        <v>1007.84</v>
      </c>
      <c r="L38" s="103">
        <v>782233</v>
      </c>
      <c r="M38" s="103">
        <v>891370.77789999999</v>
      </c>
      <c r="N38" s="104">
        <v>0.85</v>
      </c>
      <c r="O38" s="105">
        <v>87357</v>
      </c>
      <c r="P38" s="106">
        <v>802457</v>
      </c>
      <c r="Q38" s="107">
        <v>0.1089</v>
      </c>
      <c r="R38" s="108">
        <v>783664</v>
      </c>
      <c r="S38" s="109">
        <v>936095</v>
      </c>
      <c r="T38" s="110">
        <v>0.83720000000000006</v>
      </c>
      <c r="U38" s="178">
        <v>8065.6</v>
      </c>
      <c r="V38" s="179">
        <v>3651.16</v>
      </c>
      <c r="W38" s="111">
        <v>1</v>
      </c>
      <c r="X38" s="71"/>
    </row>
    <row r="39" spans="1:24" ht="12.75" customHeight="1" x14ac:dyDescent="0.2">
      <c r="A39" s="72">
        <v>33</v>
      </c>
      <c r="B39" s="18" t="s">
        <v>79</v>
      </c>
      <c r="C39" s="93">
        <v>3</v>
      </c>
      <c r="D39" s="93">
        <v>1</v>
      </c>
      <c r="E39" s="93">
        <v>1</v>
      </c>
      <c r="F39" s="93">
        <v>1</v>
      </c>
      <c r="G39" s="93">
        <v>1</v>
      </c>
      <c r="H39" s="93">
        <v>1</v>
      </c>
      <c r="I39" s="93">
        <v>1</v>
      </c>
      <c r="J39" s="93">
        <v>1</v>
      </c>
      <c r="K39" s="174">
        <v>4485.5600000000004</v>
      </c>
      <c r="L39" s="103">
        <v>51791</v>
      </c>
      <c r="M39" s="103">
        <v>1020803.0212</v>
      </c>
      <c r="N39" s="104">
        <v>0.8639</v>
      </c>
      <c r="O39" s="105">
        <v>14200</v>
      </c>
      <c r="P39" s="106">
        <v>55168</v>
      </c>
      <c r="Q39" s="107">
        <v>0.25740000000000002</v>
      </c>
      <c r="R39" s="108">
        <v>50529</v>
      </c>
      <c r="S39" s="109">
        <v>72534</v>
      </c>
      <c r="T39" s="110">
        <v>0.6966</v>
      </c>
      <c r="U39" s="178">
        <v>13764.4</v>
      </c>
      <c r="V39" s="179">
        <v>3651.16</v>
      </c>
      <c r="W39" s="111">
        <v>1</v>
      </c>
      <c r="X39" s="71"/>
    </row>
    <row r="40" spans="1:24" ht="12.75" customHeight="1" x14ac:dyDescent="0.2">
      <c r="A40" s="72">
        <v>34</v>
      </c>
      <c r="B40" s="18" t="s">
        <v>80</v>
      </c>
      <c r="C40" s="93">
        <v>1</v>
      </c>
      <c r="D40" s="93">
        <v>0</v>
      </c>
      <c r="E40" s="93">
        <v>0</v>
      </c>
      <c r="F40" s="93">
        <v>0</v>
      </c>
      <c r="G40" s="93">
        <v>0</v>
      </c>
      <c r="H40" s="93">
        <v>1</v>
      </c>
      <c r="I40" s="93">
        <v>1</v>
      </c>
      <c r="J40" s="93">
        <v>1</v>
      </c>
      <c r="K40" s="174">
        <v>461.13</v>
      </c>
      <c r="L40" s="103">
        <v>79784</v>
      </c>
      <c r="M40" s="103">
        <v>130252.186</v>
      </c>
      <c r="N40" s="104">
        <v>0.5111</v>
      </c>
      <c r="O40" s="105">
        <v>11517</v>
      </c>
      <c r="P40" s="106">
        <v>80904</v>
      </c>
      <c r="Q40" s="107">
        <v>0.1424</v>
      </c>
      <c r="R40" s="108">
        <v>77747</v>
      </c>
      <c r="S40" s="109">
        <v>99657</v>
      </c>
      <c r="T40" s="110">
        <v>0.78010000000000002</v>
      </c>
      <c r="U40" s="178">
        <v>7181.3</v>
      </c>
      <c r="V40" s="179">
        <v>3651.16</v>
      </c>
      <c r="W40" s="111">
        <v>1</v>
      </c>
      <c r="X40" s="71"/>
    </row>
    <row r="41" spans="1:24" ht="12.75" customHeight="1" x14ac:dyDescent="0.2">
      <c r="A41" s="72">
        <v>35</v>
      </c>
      <c r="B41" s="18" t="s">
        <v>81</v>
      </c>
      <c r="C41" s="93">
        <v>3</v>
      </c>
      <c r="D41" s="93">
        <v>1</v>
      </c>
      <c r="E41" s="93">
        <v>1</v>
      </c>
      <c r="F41" s="93">
        <v>1</v>
      </c>
      <c r="G41" s="93">
        <v>1</v>
      </c>
      <c r="H41" s="93">
        <v>1</v>
      </c>
      <c r="I41" s="93">
        <v>1</v>
      </c>
      <c r="J41" s="93">
        <v>1</v>
      </c>
      <c r="K41" s="174">
        <v>8919.75</v>
      </c>
      <c r="L41" s="103">
        <v>434992</v>
      </c>
      <c r="M41" s="103">
        <v>5882924.5152000003</v>
      </c>
      <c r="N41" s="104">
        <v>0.99719999999999998</v>
      </c>
      <c r="O41" s="105">
        <v>89640</v>
      </c>
      <c r="P41" s="106">
        <v>457323</v>
      </c>
      <c r="Q41" s="107">
        <v>0.19600000000000001</v>
      </c>
      <c r="R41" s="108">
        <v>422492</v>
      </c>
      <c r="S41" s="109">
        <v>610719</v>
      </c>
      <c r="T41" s="110">
        <v>0.69179999999999997</v>
      </c>
      <c r="U41" s="178">
        <v>19581.86</v>
      </c>
      <c r="V41" s="179">
        <v>3651.16</v>
      </c>
      <c r="W41" s="111">
        <v>1</v>
      </c>
      <c r="X41" s="71"/>
    </row>
    <row r="42" spans="1:24" x14ac:dyDescent="0.2">
      <c r="A42" s="72">
        <v>36</v>
      </c>
      <c r="B42" s="18" t="s">
        <v>82</v>
      </c>
      <c r="C42" s="93">
        <v>3</v>
      </c>
      <c r="D42" s="93">
        <v>1</v>
      </c>
      <c r="E42" s="93">
        <v>1</v>
      </c>
      <c r="F42" s="93">
        <v>1</v>
      </c>
      <c r="G42" s="93">
        <v>1</v>
      </c>
      <c r="H42" s="93">
        <v>1</v>
      </c>
      <c r="I42" s="93">
        <v>1</v>
      </c>
      <c r="J42" s="93">
        <v>1</v>
      </c>
      <c r="K42" s="174">
        <v>6030.23</v>
      </c>
      <c r="L42" s="103">
        <v>307715</v>
      </c>
      <c r="M42" s="103">
        <v>3345096.4918</v>
      </c>
      <c r="N42" s="104">
        <v>0.98609999999999998</v>
      </c>
      <c r="O42" s="105">
        <v>56253</v>
      </c>
      <c r="P42" s="106">
        <v>319874</v>
      </c>
      <c r="Q42" s="107">
        <v>0.1759</v>
      </c>
      <c r="R42" s="108">
        <v>308028</v>
      </c>
      <c r="S42" s="109">
        <v>371443</v>
      </c>
      <c r="T42" s="110">
        <v>0.82930000000000004</v>
      </c>
      <c r="U42" s="178">
        <v>14946.38</v>
      </c>
      <c r="V42" s="179">
        <v>3651.16</v>
      </c>
      <c r="W42" s="111">
        <v>1</v>
      </c>
      <c r="X42" s="71"/>
    </row>
    <row r="43" spans="1:24" x14ac:dyDescent="0.2">
      <c r="A43" s="72">
        <v>37</v>
      </c>
      <c r="B43" s="18" t="s">
        <v>83</v>
      </c>
      <c r="C43" s="93">
        <v>1</v>
      </c>
      <c r="D43" s="93">
        <v>0</v>
      </c>
      <c r="E43" s="93">
        <v>0</v>
      </c>
      <c r="F43" s="93">
        <v>0</v>
      </c>
      <c r="G43" s="93">
        <v>0</v>
      </c>
      <c r="H43" s="93">
        <v>0</v>
      </c>
      <c r="I43" s="93">
        <v>1</v>
      </c>
      <c r="J43" s="93">
        <v>1</v>
      </c>
      <c r="K43" s="174">
        <v>-126.48</v>
      </c>
      <c r="L43" s="103">
        <v>399682</v>
      </c>
      <c r="M43" s="103">
        <v>-79963.470600000001</v>
      </c>
      <c r="N43" s="104">
        <v>0.1167</v>
      </c>
      <c r="O43" s="105">
        <v>22139</v>
      </c>
      <c r="P43" s="106">
        <v>403030</v>
      </c>
      <c r="Q43" s="107">
        <v>5.4899999999999997E-2</v>
      </c>
      <c r="R43" s="108">
        <v>385880</v>
      </c>
      <c r="S43" s="109">
        <v>770732</v>
      </c>
      <c r="T43" s="110">
        <v>0.50070000000000003</v>
      </c>
      <c r="U43" s="178">
        <v>5668.32</v>
      </c>
      <c r="V43" s="179">
        <v>3651.16</v>
      </c>
      <c r="W43" s="111">
        <v>1</v>
      </c>
      <c r="X43" s="71"/>
    </row>
    <row r="44" spans="1:24" ht="12.75" customHeight="1" x14ac:dyDescent="0.2">
      <c r="A44" s="72">
        <v>38</v>
      </c>
      <c r="B44" s="18" t="s">
        <v>84</v>
      </c>
      <c r="C44" s="93">
        <v>1</v>
      </c>
      <c r="D44" s="93">
        <v>0</v>
      </c>
      <c r="E44" s="93">
        <v>0</v>
      </c>
      <c r="F44" s="93">
        <v>0</v>
      </c>
      <c r="G44" s="93">
        <v>0</v>
      </c>
      <c r="H44" s="93">
        <v>1</v>
      </c>
      <c r="I44" s="93">
        <v>1</v>
      </c>
      <c r="J44" s="93">
        <v>1</v>
      </c>
      <c r="K44" s="174">
        <v>-239.79</v>
      </c>
      <c r="L44" s="103">
        <v>763132</v>
      </c>
      <c r="M44" s="103">
        <v>-209474.76329999999</v>
      </c>
      <c r="N44" s="104">
        <v>3.8899999999999997E-2</v>
      </c>
      <c r="O44" s="105">
        <v>144986</v>
      </c>
      <c r="P44" s="106">
        <v>763290</v>
      </c>
      <c r="Q44" s="107">
        <v>0.18990000000000001</v>
      </c>
      <c r="R44" s="108">
        <v>647000</v>
      </c>
      <c r="S44" s="109">
        <v>1284053</v>
      </c>
      <c r="T44" s="110">
        <v>0.50390000000000001</v>
      </c>
      <c r="U44" s="178">
        <v>5301.02</v>
      </c>
      <c r="V44" s="179">
        <v>3651.16</v>
      </c>
      <c r="W44" s="111">
        <v>1</v>
      </c>
      <c r="X44" s="71"/>
    </row>
    <row r="45" spans="1:24" ht="12.75" customHeight="1" x14ac:dyDescent="0.2">
      <c r="A45" s="72">
        <v>39</v>
      </c>
      <c r="B45" s="18" t="s">
        <v>85</v>
      </c>
      <c r="C45" s="93">
        <v>1</v>
      </c>
      <c r="D45" s="93">
        <v>0</v>
      </c>
      <c r="E45" s="93">
        <v>0</v>
      </c>
      <c r="F45" s="93">
        <v>0</v>
      </c>
      <c r="G45" s="93">
        <v>0</v>
      </c>
      <c r="H45" s="93">
        <v>1</v>
      </c>
      <c r="I45" s="93">
        <v>0</v>
      </c>
      <c r="J45" s="93">
        <v>1</v>
      </c>
      <c r="K45" s="174">
        <v>605.32000000000005</v>
      </c>
      <c r="L45" s="103">
        <v>17136</v>
      </c>
      <c r="M45" s="103">
        <v>79240.080100000006</v>
      </c>
      <c r="N45" s="104">
        <v>0.42780000000000001</v>
      </c>
      <c r="O45" s="105">
        <v>6460</v>
      </c>
      <c r="P45" s="106">
        <v>17193</v>
      </c>
      <c r="Q45" s="107">
        <v>0.37569999999999998</v>
      </c>
      <c r="R45" s="108">
        <v>11593</v>
      </c>
      <c r="S45" s="109">
        <v>30233</v>
      </c>
      <c r="T45" s="110">
        <v>0.38350000000000001</v>
      </c>
      <c r="U45" s="178">
        <v>9281.14</v>
      </c>
      <c r="V45" s="179">
        <v>3651.16</v>
      </c>
      <c r="W45" s="111">
        <v>1</v>
      </c>
      <c r="X45" s="71"/>
    </row>
    <row r="46" spans="1:24" ht="12.75" customHeight="1" x14ac:dyDescent="0.2">
      <c r="A46" s="72">
        <v>40</v>
      </c>
      <c r="B46" s="18" t="s">
        <v>86</v>
      </c>
      <c r="C46" s="93">
        <v>0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174">
        <v>-134.69</v>
      </c>
      <c r="L46" s="103">
        <v>2033895</v>
      </c>
      <c r="M46" s="103">
        <v>-192090.41819999999</v>
      </c>
      <c r="N46" s="104">
        <v>0.05</v>
      </c>
      <c r="O46" s="105">
        <v>43963</v>
      </c>
      <c r="P46" s="106">
        <v>2048762</v>
      </c>
      <c r="Q46" s="107">
        <v>2.1499999999999998E-2</v>
      </c>
      <c r="R46" s="108">
        <v>2018945</v>
      </c>
      <c r="S46" s="109">
        <v>6923372</v>
      </c>
      <c r="T46" s="110">
        <v>0.29160000000000003</v>
      </c>
      <c r="U46" s="178">
        <v>3209.57</v>
      </c>
      <c r="V46" s="179">
        <v>3651.16</v>
      </c>
      <c r="W46" s="111">
        <v>0</v>
      </c>
      <c r="X46" s="71"/>
    </row>
    <row r="47" spans="1:24" ht="12.75" customHeight="1" x14ac:dyDescent="0.2">
      <c r="A47" s="72">
        <v>41</v>
      </c>
      <c r="B47" s="18" t="s">
        <v>87</v>
      </c>
      <c r="C47" s="93">
        <v>1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1</v>
      </c>
      <c r="K47" s="174">
        <v>-71.09</v>
      </c>
      <c r="L47" s="103">
        <v>1656558</v>
      </c>
      <c r="M47" s="103">
        <v>-91504.036500000002</v>
      </c>
      <c r="N47" s="104">
        <v>0.10829999999999999</v>
      </c>
      <c r="O47" s="105">
        <v>132368</v>
      </c>
      <c r="P47" s="106">
        <v>1662924</v>
      </c>
      <c r="Q47" s="107">
        <v>7.9600000000000004E-2</v>
      </c>
      <c r="R47" s="108">
        <v>1584904</v>
      </c>
      <c r="S47" s="109">
        <v>4372220</v>
      </c>
      <c r="T47" s="110">
        <v>0.36249999999999999</v>
      </c>
      <c r="U47" s="178">
        <v>3654.66</v>
      </c>
      <c r="V47" s="179">
        <v>3651.16</v>
      </c>
      <c r="W47" s="111">
        <v>1</v>
      </c>
      <c r="X47" s="71"/>
    </row>
    <row r="48" spans="1:24" ht="12.75" customHeight="1" x14ac:dyDescent="0.2">
      <c r="A48" s="72">
        <v>42</v>
      </c>
      <c r="B48" s="18" t="s">
        <v>88</v>
      </c>
      <c r="C48" s="93">
        <v>1</v>
      </c>
      <c r="D48" s="93">
        <v>0</v>
      </c>
      <c r="E48" s="93">
        <v>0</v>
      </c>
      <c r="F48" s="93">
        <v>0</v>
      </c>
      <c r="G48" s="93">
        <v>0</v>
      </c>
      <c r="H48" s="93">
        <v>0</v>
      </c>
      <c r="I48" s="93">
        <v>1</v>
      </c>
      <c r="J48" s="93">
        <v>1</v>
      </c>
      <c r="K48" s="174">
        <v>-21.27</v>
      </c>
      <c r="L48" s="103">
        <v>572253</v>
      </c>
      <c r="M48" s="103">
        <v>-16093.2754</v>
      </c>
      <c r="N48" s="104">
        <v>0.21390000000000001</v>
      </c>
      <c r="O48" s="105">
        <v>23184</v>
      </c>
      <c r="P48" s="106">
        <v>575853</v>
      </c>
      <c r="Q48" s="107">
        <v>4.0300000000000002E-2</v>
      </c>
      <c r="R48" s="108">
        <v>563418</v>
      </c>
      <c r="S48" s="109">
        <v>976228</v>
      </c>
      <c r="T48" s="110">
        <v>0.57709999999999995</v>
      </c>
      <c r="U48" s="178">
        <v>5439.08</v>
      </c>
      <c r="V48" s="179">
        <v>3651.16</v>
      </c>
      <c r="W48" s="111">
        <v>1</v>
      </c>
      <c r="X48" s="71"/>
    </row>
    <row r="49" spans="1:24" ht="12.75" customHeight="1" x14ac:dyDescent="0.2">
      <c r="A49" s="72">
        <v>43</v>
      </c>
      <c r="B49" s="18" t="s">
        <v>89</v>
      </c>
      <c r="C49" s="93">
        <v>1</v>
      </c>
      <c r="D49" s="93">
        <v>0</v>
      </c>
      <c r="E49" s="93">
        <v>0</v>
      </c>
      <c r="F49" s="93">
        <v>0</v>
      </c>
      <c r="G49" s="93">
        <v>0</v>
      </c>
      <c r="H49" s="93">
        <v>1</v>
      </c>
      <c r="I49" s="93">
        <v>0</v>
      </c>
      <c r="J49" s="93">
        <v>1</v>
      </c>
      <c r="K49" s="174">
        <v>488.9</v>
      </c>
      <c r="L49" s="103">
        <v>741547</v>
      </c>
      <c r="M49" s="103">
        <v>421005.0502</v>
      </c>
      <c r="N49" s="104">
        <v>0.7056</v>
      </c>
      <c r="O49" s="105">
        <v>90889</v>
      </c>
      <c r="P49" s="106">
        <v>747513</v>
      </c>
      <c r="Q49" s="107">
        <v>0.1216</v>
      </c>
      <c r="R49" s="108">
        <v>670033</v>
      </c>
      <c r="S49" s="109">
        <v>1783344</v>
      </c>
      <c r="T49" s="110">
        <v>0.37569999999999998</v>
      </c>
      <c r="U49" s="178">
        <v>7711.44</v>
      </c>
      <c r="V49" s="179">
        <v>3651.16</v>
      </c>
      <c r="W49" s="111">
        <v>1</v>
      </c>
      <c r="X49" s="71"/>
    </row>
    <row r="50" spans="1:24" x14ac:dyDescent="0.2">
      <c r="A50" s="72">
        <v>44</v>
      </c>
      <c r="B50" s="18" t="s">
        <v>90</v>
      </c>
      <c r="C50" s="93">
        <v>3</v>
      </c>
      <c r="D50" s="93">
        <v>1</v>
      </c>
      <c r="E50" s="93">
        <v>0</v>
      </c>
      <c r="F50" s="93">
        <v>1</v>
      </c>
      <c r="G50" s="93">
        <v>1</v>
      </c>
      <c r="H50" s="93">
        <v>0</v>
      </c>
      <c r="I50" s="93">
        <v>1</v>
      </c>
      <c r="J50" s="93">
        <v>1</v>
      </c>
      <c r="K50" s="174">
        <v>3906.84</v>
      </c>
      <c r="L50" s="103">
        <v>272430</v>
      </c>
      <c r="M50" s="103">
        <v>2039171.0229</v>
      </c>
      <c r="N50" s="104">
        <v>0.96109999999999995</v>
      </c>
      <c r="O50" s="105">
        <v>19996</v>
      </c>
      <c r="P50" s="106">
        <v>276239</v>
      </c>
      <c r="Q50" s="107">
        <v>7.2400000000000006E-2</v>
      </c>
      <c r="R50" s="108">
        <v>263607</v>
      </c>
      <c r="S50" s="109">
        <v>355453</v>
      </c>
      <c r="T50" s="110">
        <v>0.74160000000000004</v>
      </c>
      <c r="U50" s="178">
        <v>13496.57</v>
      </c>
      <c r="V50" s="179">
        <v>3651.16</v>
      </c>
      <c r="W50" s="111">
        <v>1</v>
      </c>
      <c r="X50" s="71"/>
    </row>
    <row r="51" spans="1:24" ht="12.75" customHeight="1" x14ac:dyDescent="0.2">
      <c r="A51" s="72">
        <v>45</v>
      </c>
      <c r="B51" s="18" t="s">
        <v>91</v>
      </c>
      <c r="C51" s="93">
        <v>1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1</v>
      </c>
      <c r="J51" s="93">
        <v>1</v>
      </c>
      <c r="K51" s="174">
        <v>-98.69</v>
      </c>
      <c r="L51" s="103">
        <v>258609</v>
      </c>
      <c r="M51" s="103">
        <v>-50189.5671</v>
      </c>
      <c r="N51" s="104">
        <v>0.15</v>
      </c>
      <c r="O51" s="105">
        <v>5768</v>
      </c>
      <c r="P51" s="106">
        <v>262720</v>
      </c>
      <c r="Q51" s="107">
        <v>2.1999999999999999E-2</v>
      </c>
      <c r="R51" s="108">
        <v>258538</v>
      </c>
      <c r="S51" s="109">
        <v>355095</v>
      </c>
      <c r="T51" s="110">
        <v>0.72809999999999997</v>
      </c>
      <c r="U51" s="178">
        <v>7394.83</v>
      </c>
      <c r="V51" s="179">
        <v>3651.16</v>
      </c>
      <c r="W51" s="111">
        <v>1</v>
      </c>
      <c r="X51" s="71"/>
    </row>
    <row r="52" spans="1:24" x14ac:dyDescent="0.2">
      <c r="A52" s="72">
        <v>46</v>
      </c>
      <c r="B52" s="18" t="s">
        <v>92</v>
      </c>
      <c r="C52" s="93">
        <v>1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1</v>
      </c>
      <c r="J52" s="93">
        <v>1</v>
      </c>
      <c r="K52" s="174">
        <v>621.38</v>
      </c>
      <c r="L52" s="103">
        <v>69737</v>
      </c>
      <c r="M52" s="103">
        <v>164092.1329</v>
      </c>
      <c r="N52" s="104">
        <v>0.55559999999999998</v>
      </c>
      <c r="O52" s="105">
        <v>1474</v>
      </c>
      <c r="P52" s="106">
        <v>70358</v>
      </c>
      <c r="Q52" s="107">
        <v>2.0899999999999998E-2</v>
      </c>
      <c r="R52" s="108">
        <v>70113</v>
      </c>
      <c r="S52" s="109">
        <v>98643</v>
      </c>
      <c r="T52" s="110">
        <v>0.71079999999999999</v>
      </c>
      <c r="U52" s="178">
        <v>4990.12</v>
      </c>
      <c r="V52" s="179">
        <v>3651.16</v>
      </c>
      <c r="W52" s="111">
        <v>1</v>
      </c>
      <c r="X52" s="71"/>
    </row>
    <row r="53" spans="1:24" x14ac:dyDescent="0.2">
      <c r="A53" s="72">
        <v>47</v>
      </c>
      <c r="B53" s="18" t="s">
        <v>93</v>
      </c>
      <c r="C53" s="93">
        <v>3</v>
      </c>
      <c r="D53" s="93">
        <v>1</v>
      </c>
      <c r="E53" s="93">
        <v>0</v>
      </c>
      <c r="F53" s="93">
        <v>1</v>
      </c>
      <c r="G53" s="93">
        <v>1</v>
      </c>
      <c r="H53" s="93">
        <v>0</v>
      </c>
      <c r="I53" s="93">
        <v>1</v>
      </c>
      <c r="J53" s="93">
        <v>1</v>
      </c>
      <c r="K53" s="174">
        <v>17211.66</v>
      </c>
      <c r="L53" s="103">
        <v>142235</v>
      </c>
      <c r="M53" s="103">
        <v>6491209.5763999997</v>
      </c>
      <c r="N53" s="104">
        <v>1</v>
      </c>
      <c r="O53" s="105">
        <v>2216</v>
      </c>
      <c r="P53" s="106">
        <v>123601</v>
      </c>
      <c r="Q53" s="107">
        <v>1.7899999999999999E-2</v>
      </c>
      <c r="R53" s="108">
        <v>122196</v>
      </c>
      <c r="S53" s="109">
        <v>161839</v>
      </c>
      <c r="T53" s="110">
        <v>0.755</v>
      </c>
      <c r="U53" s="178">
        <v>30205.34</v>
      </c>
      <c r="V53" s="179">
        <v>3651.16</v>
      </c>
      <c r="W53" s="111">
        <v>1</v>
      </c>
      <c r="X53" s="71"/>
    </row>
    <row r="54" spans="1:24" x14ac:dyDescent="0.2">
      <c r="A54" s="72">
        <v>48</v>
      </c>
      <c r="B54" s="18" t="s">
        <v>94</v>
      </c>
      <c r="C54" s="93">
        <v>3</v>
      </c>
      <c r="D54" s="93">
        <v>1</v>
      </c>
      <c r="E54" s="93">
        <v>1</v>
      </c>
      <c r="F54" s="93">
        <v>1</v>
      </c>
      <c r="G54" s="93">
        <v>1</v>
      </c>
      <c r="H54" s="93">
        <v>1</v>
      </c>
      <c r="I54" s="93">
        <v>1</v>
      </c>
      <c r="J54" s="93">
        <v>1</v>
      </c>
      <c r="K54" s="174">
        <v>6882.27</v>
      </c>
      <c r="L54" s="103">
        <v>41114</v>
      </c>
      <c r="M54" s="103">
        <v>1395494.2475999999</v>
      </c>
      <c r="N54" s="104">
        <v>0.9083</v>
      </c>
      <c r="O54" s="105">
        <v>7131</v>
      </c>
      <c r="P54" s="106">
        <v>38993</v>
      </c>
      <c r="Q54" s="107">
        <v>0.18290000000000001</v>
      </c>
      <c r="R54" s="108">
        <v>33047</v>
      </c>
      <c r="S54" s="109">
        <v>53417</v>
      </c>
      <c r="T54" s="110">
        <v>0.61870000000000003</v>
      </c>
      <c r="U54" s="178">
        <v>27708</v>
      </c>
      <c r="V54" s="179">
        <v>3651.16</v>
      </c>
      <c r="W54" s="111">
        <v>1</v>
      </c>
      <c r="X54" s="71"/>
    </row>
    <row r="55" spans="1:24" x14ac:dyDescent="0.2">
      <c r="A55" s="72">
        <v>50</v>
      </c>
      <c r="B55" s="18" t="s">
        <v>95</v>
      </c>
      <c r="C55" s="93">
        <v>3</v>
      </c>
      <c r="D55" s="93">
        <v>1</v>
      </c>
      <c r="E55" s="93">
        <v>0</v>
      </c>
      <c r="F55" s="93">
        <v>1</v>
      </c>
      <c r="G55" s="93">
        <v>1</v>
      </c>
      <c r="H55" s="93">
        <v>0</v>
      </c>
      <c r="I55" s="93">
        <v>1</v>
      </c>
      <c r="J55" s="93">
        <v>1</v>
      </c>
      <c r="K55" s="174">
        <v>2101.06</v>
      </c>
      <c r="L55" s="103">
        <v>735210</v>
      </c>
      <c r="M55" s="103">
        <v>1801542.3093999999</v>
      </c>
      <c r="N55" s="104">
        <v>0.94720000000000004</v>
      </c>
      <c r="O55" s="105">
        <v>19870</v>
      </c>
      <c r="P55" s="106">
        <v>700640</v>
      </c>
      <c r="Q55" s="107">
        <v>2.8400000000000002E-2</v>
      </c>
      <c r="R55" s="108">
        <v>686483</v>
      </c>
      <c r="S55" s="109">
        <v>1079719</v>
      </c>
      <c r="T55" s="110">
        <v>0.63580000000000003</v>
      </c>
      <c r="U55" s="178">
        <v>11136.77</v>
      </c>
      <c r="V55" s="179">
        <v>3651.16</v>
      </c>
      <c r="W55" s="111">
        <v>1</v>
      </c>
      <c r="X55" s="71"/>
    </row>
    <row r="56" spans="1:24" x14ac:dyDescent="0.2">
      <c r="A56" s="72">
        <v>51</v>
      </c>
      <c r="B56" s="18" t="s">
        <v>96</v>
      </c>
      <c r="C56" s="93">
        <v>3</v>
      </c>
      <c r="D56" s="93">
        <v>1</v>
      </c>
      <c r="E56" s="93">
        <v>0</v>
      </c>
      <c r="F56" s="93">
        <v>1</v>
      </c>
      <c r="G56" s="93">
        <v>1</v>
      </c>
      <c r="H56" s="93">
        <v>0</v>
      </c>
      <c r="I56" s="93">
        <v>1</v>
      </c>
      <c r="J56" s="93">
        <v>1</v>
      </c>
      <c r="K56" s="174">
        <v>2043.52</v>
      </c>
      <c r="L56" s="103">
        <v>93434</v>
      </c>
      <c r="M56" s="103">
        <v>624641.88690000004</v>
      </c>
      <c r="N56" s="104">
        <v>0.81110000000000004</v>
      </c>
      <c r="O56" s="105">
        <v>6057</v>
      </c>
      <c r="P56" s="106">
        <v>87704</v>
      </c>
      <c r="Q56" s="107">
        <v>6.9099999999999995E-2</v>
      </c>
      <c r="R56" s="108">
        <v>82402</v>
      </c>
      <c r="S56" s="109">
        <v>159537</v>
      </c>
      <c r="T56" s="110">
        <v>0.51649999999999996</v>
      </c>
      <c r="U56" s="178">
        <v>16642.27</v>
      </c>
      <c r="V56" s="179">
        <v>3651.16</v>
      </c>
      <c r="W56" s="111">
        <v>1</v>
      </c>
      <c r="X56" s="71"/>
    </row>
    <row r="57" spans="1:24" x14ac:dyDescent="0.2">
      <c r="A57" s="72">
        <v>52</v>
      </c>
      <c r="B57" s="18" t="s">
        <v>97</v>
      </c>
      <c r="C57" s="93">
        <v>1</v>
      </c>
      <c r="D57" s="93">
        <v>0</v>
      </c>
      <c r="E57" s="93">
        <v>0</v>
      </c>
      <c r="F57" s="93">
        <v>0</v>
      </c>
      <c r="G57" s="93">
        <v>1</v>
      </c>
      <c r="H57" s="93">
        <v>0</v>
      </c>
      <c r="I57" s="93">
        <v>0</v>
      </c>
      <c r="J57" s="93">
        <v>1</v>
      </c>
      <c r="K57" s="174">
        <v>1178.19</v>
      </c>
      <c r="L57" s="103">
        <v>255206</v>
      </c>
      <c r="M57" s="103">
        <v>595197.75589999999</v>
      </c>
      <c r="N57" s="104">
        <v>0.7944</v>
      </c>
      <c r="O57" s="105">
        <v>1348</v>
      </c>
      <c r="P57" s="106">
        <v>248162</v>
      </c>
      <c r="Q57" s="107">
        <v>5.4000000000000003E-3</v>
      </c>
      <c r="R57" s="108">
        <v>247345</v>
      </c>
      <c r="S57" s="109">
        <v>520180</v>
      </c>
      <c r="T57" s="110">
        <v>0.47549999999999998</v>
      </c>
      <c r="U57" s="178">
        <v>8077.5</v>
      </c>
      <c r="V57" s="179">
        <v>3651.16</v>
      </c>
      <c r="W57" s="111">
        <v>1</v>
      </c>
      <c r="X57" s="71"/>
    </row>
    <row r="58" spans="1:24" x14ac:dyDescent="0.2">
      <c r="A58" s="72">
        <v>53</v>
      </c>
      <c r="B58" s="18" t="s">
        <v>98</v>
      </c>
      <c r="C58" s="93">
        <v>1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1</v>
      </c>
      <c r="K58" s="174">
        <v>-141</v>
      </c>
      <c r="L58" s="103">
        <v>230918</v>
      </c>
      <c r="M58" s="103">
        <v>-67754.462400000004</v>
      </c>
      <c r="N58" s="104">
        <v>0.1333</v>
      </c>
      <c r="O58" s="105">
        <v>1675</v>
      </c>
      <c r="P58" s="106">
        <v>233362</v>
      </c>
      <c r="Q58" s="107">
        <v>7.1999999999999998E-3</v>
      </c>
      <c r="R58" s="108">
        <v>232140</v>
      </c>
      <c r="S58" s="109">
        <v>496185</v>
      </c>
      <c r="T58" s="110">
        <v>0.46779999999999999</v>
      </c>
      <c r="U58" s="178">
        <v>6600.37</v>
      </c>
      <c r="V58" s="179">
        <v>3651.16</v>
      </c>
      <c r="W58" s="111">
        <v>1</v>
      </c>
      <c r="X58" s="71"/>
    </row>
    <row r="59" spans="1:24" x14ac:dyDescent="0.2">
      <c r="A59" s="72">
        <v>54</v>
      </c>
      <c r="B59" s="18" t="s">
        <v>99</v>
      </c>
      <c r="C59" s="93">
        <v>1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1</v>
      </c>
      <c r="J59" s="93">
        <v>1</v>
      </c>
      <c r="K59" s="174">
        <v>-79.56</v>
      </c>
      <c r="L59" s="103">
        <v>64420</v>
      </c>
      <c r="M59" s="103">
        <v>-20193.1427</v>
      </c>
      <c r="N59" s="104">
        <v>0.20830000000000001</v>
      </c>
      <c r="O59" s="105">
        <v>126</v>
      </c>
      <c r="P59" s="106">
        <v>64721</v>
      </c>
      <c r="Q59" s="107">
        <v>1.9E-3</v>
      </c>
      <c r="R59" s="108">
        <v>64656</v>
      </c>
      <c r="S59" s="109">
        <v>95906</v>
      </c>
      <c r="T59" s="110">
        <v>0.67420000000000002</v>
      </c>
      <c r="U59" s="178">
        <v>3900.52</v>
      </c>
      <c r="V59" s="179">
        <v>3651.16</v>
      </c>
      <c r="W59" s="111">
        <v>1</v>
      </c>
      <c r="X59" s="71"/>
    </row>
    <row r="60" spans="1:24" x14ac:dyDescent="0.2">
      <c r="A60" s="72">
        <v>55</v>
      </c>
      <c r="B60" s="18" t="s">
        <v>100</v>
      </c>
      <c r="C60" s="93">
        <v>1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1</v>
      </c>
      <c r="J60" s="93">
        <v>1</v>
      </c>
      <c r="K60" s="174">
        <v>-178.47</v>
      </c>
      <c r="L60" s="103">
        <v>5138532</v>
      </c>
      <c r="M60" s="103">
        <v>-404558.78700000001</v>
      </c>
      <c r="N60" s="104">
        <v>1.3899999999999999E-2</v>
      </c>
      <c r="O60" s="105">
        <v>50396</v>
      </c>
      <c r="P60" s="106">
        <v>5171480</v>
      </c>
      <c r="Q60" s="107">
        <v>9.7000000000000003E-3</v>
      </c>
      <c r="R60" s="108">
        <v>5161187</v>
      </c>
      <c r="S60" s="109">
        <v>6398767</v>
      </c>
      <c r="T60" s="110">
        <v>0.80659999999999998</v>
      </c>
      <c r="U60" s="178">
        <v>3709.66</v>
      </c>
      <c r="V60" s="179">
        <v>3651.16</v>
      </c>
      <c r="W60" s="111">
        <v>1</v>
      </c>
      <c r="X60" s="71"/>
    </row>
    <row r="61" spans="1:24" x14ac:dyDescent="0.2">
      <c r="A61" s="72">
        <v>56</v>
      </c>
      <c r="B61" s="18" t="s">
        <v>101</v>
      </c>
      <c r="C61" s="93">
        <v>1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1</v>
      </c>
      <c r="J61" s="93">
        <v>1</v>
      </c>
      <c r="K61" s="174">
        <v>0.39</v>
      </c>
      <c r="L61" s="103">
        <v>1104316</v>
      </c>
      <c r="M61" s="103">
        <v>406.44940000000003</v>
      </c>
      <c r="N61" s="104">
        <v>0.25</v>
      </c>
      <c r="O61" s="105">
        <v>30991</v>
      </c>
      <c r="P61" s="106">
        <v>1107355</v>
      </c>
      <c r="Q61" s="107">
        <v>2.8000000000000001E-2</v>
      </c>
      <c r="R61" s="108">
        <v>1097683</v>
      </c>
      <c r="S61" s="109">
        <v>1510202</v>
      </c>
      <c r="T61" s="110">
        <v>0.7268</v>
      </c>
      <c r="U61" s="178">
        <v>5225.38</v>
      </c>
      <c r="V61" s="179">
        <v>3651.16</v>
      </c>
      <c r="W61" s="111">
        <v>1</v>
      </c>
      <c r="X61" s="71"/>
    </row>
    <row r="62" spans="1:24" x14ac:dyDescent="0.2">
      <c r="A62" s="72">
        <v>57</v>
      </c>
      <c r="B62" s="18" t="s">
        <v>102</v>
      </c>
      <c r="C62" s="93">
        <v>1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1</v>
      </c>
      <c r="J62" s="93">
        <v>1</v>
      </c>
      <c r="K62" s="174">
        <v>163.21</v>
      </c>
      <c r="L62" s="103">
        <v>4713601</v>
      </c>
      <c r="M62" s="103">
        <v>354333.94030000002</v>
      </c>
      <c r="N62" s="104">
        <v>0.68330000000000002</v>
      </c>
      <c r="O62" s="105">
        <v>4571</v>
      </c>
      <c r="P62" s="106">
        <v>4633097</v>
      </c>
      <c r="Q62" s="107">
        <v>1E-3</v>
      </c>
      <c r="R62" s="108">
        <v>4631284</v>
      </c>
      <c r="S62" s="109">
        <v>5911657</v>
      </c>
      <c r="T62" s="110">
        <v>0.78339999999999999</v>
      </c>
      <c r="U62" s="178">
        <v>4182.3999999999996</v>
      </c>
      <c r="V62" s="179">
        <v>3651.16</v>
      </c>
      <c r="W62" s="111">
        <v>1</v>
      </c>
      <c r="X62" s="71"/>
    </row>
    <row r="63" spans="1:24" x14ac:dyDescent="0.2">
      <c r="A63" s="72">
        <v>58</v>
      </c>
      <c r="B63" s="18" t="s">
        <v>103</v>
      </c>
      <c r="C63" s="93">
        <v>3</v>
      </c>
      <c r="D63" s="93">
        <v>1</v>
      </c>
      <c r="E63" s="93">
        <v>0</v>
      </c>
      <c r="F63" s="93">
        <v>1</v>
      </c>
      <c r="G63" s="93">
        <v>1</v>
      </c>
      <c r="H63" s="93">
        <v>0</v>
      </c>
      <c r="I63" s="93">
        <v>1</v>
      </c>
      <c r="J63" s="93">
        <v>1</v>
      </c>
      <c r="K63" s="174">
        <v>865.99</v>
      </c>
      <c r="L63" s="103">
        <v>6881638</v>
      </c>
      <c r="M63" s="103">
        <v>2271744.7694999999</v>
      </c>
      <c r="N63" s="104">
        <v>0.97499999999999998</v>
      </c>
      <c r="O63" s="105">
        <v>171766</v>
      </c>
      <c r="P63" s="106">
        <v>6993381</v>
      </c>
      <c r="Q63" s="107">
        <v>2.46E-2</v>
      </c>
      <c r="R63" s="108">
        <v>6985714</v>
      </c>
      <c r="S63" s="109">
        <v>7461984</v>
      </c>
      <c r="T63" s="110">
        <v>0.93620000000000003</v>
      </c>
      <c r="U63" s="178">
        <v>6094.73</v>
      </c>
      <c r="V63" s="179">
        <v>3651.16</v>
      </c>
      <c r="W63" s="111">
        <v>1</v>
      </c>
      <c r="X63" s="71"/>
    </row>
    <row r="64" spans="1:24" x14ac:dyDescent="0.2">
      <c r="A64" s="72">
        <v>59</v>
      </c>
      <c r="B64" s="18" t="s">
        <v>104</v>
      </c>
      <c r="C64" s="93">
        <v>1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1</v>
      </c>
      <c r="K64" s="174">
        <v>955.14</v>
      </c>
      <c r="L64" s="103">
        <v>41778</v>
      </c>
      <c r="M64" s="103">
        <v>195228.3034</v>
      </c>
      <c r="N64" s="104">
        <v>0.6</v>
      </c>
      <c r="O64" s="105">
        <v>2657</v>
      </c>
      <c r="P64" s="106">
        <v>42259</v>
      </c>
      <c r="Q64" s="107">
        <v>6.2899999999999998E-2</v>
      </c>
      <c r="R64" s="108">
        <v>39932</v>
      </c>
      <c r="S64" s="109">
        <v>108244</v>
      </c>
      <c r="T64" s="110">
        <v>0.36890000000000001</v>
      </c>
      <c r="U64" s="178">
        <v>8431.44</v>
      </c>
      <c r="V64" s="179">
        <v>3651.16</v>
      </c>
      <c r="W64" s="111">
        <v>1</v>
      </c>
      <c r="X64" s="71"/>
    </row>
    <row r="65" spans="1:24" x14ac:dyDescent="0.2">
      <c r="A65" s="72">
        <v>60</v>
      </c>
      <c r="B65" s="18" t="s">
        <v>105</v>
      </c>
      <c r="C65" s="93">
        <v>1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1</v>
      </c>
      <c r="J65" s="93">
        <v>1</v>
      </c>
      <c r="K65" s="174">
        <v>-340</v>
      </c>
      <c r="L65" s="103">
        <v>12040</v>
      </c>
      <c r="M65" s="103">
        <v>-37307.593699999998</v>
      </c>
      <c r="N65" s="104">
        <v>0.16389999999999999</v>
      </c>
      <c r="O65" s="105">
        <v>31</v>
      </c>
      <c r="P65" s="106">
        <v>12204</v>
      </c>
      <c r="Q65" s="107">
        <v>2.5000000000000001E-3</v>
      </c>
      <c r="R65" s="108">
        <v>12178</v>
      </c>
      <c r="S65" s="109">
        <v>20365</v>
      </c>
      <c r="T65" s="110">
        <v>0.59799999999999998</v>
      </c>
      <c r="U65" s="178">
        <v>6427.49</v>
      </c>
      <c r="V65" s="179">
        <v>3651.16</v>
      </c>
      <c r="W65" s="111">
        <v>1</v>
      </c>
      <c r="X65" s="71"/>
    </row>
    <row r="66" spans="1:24" x14ac:dyDescent="0.2">
      <c r="A66" s="72">
        <v>61</v>
      </c>
      <c r="B66" s="18" t="s">
        <v>106</v>
      </c>
      <c r="C66" s="93">
        <v>3</v>
      </c>
      <c r="D66" s="93">
        <v>1</v>
      </c>
      <c r="E66" s="93">
        <v>0</v>
      </c>
      <c r="F66" s="93">
        <v>1</v>
      </c>
      <c r="G66" s="93">
        <v>1</v>
      </c>
      <c r="H66" s="93">
        <v>0</v>
      </c>
      <c r="I66" s="93">
        <v>1</v>
      </c>
      <c r="J66" s="93">
        <v>1</v>
      </c>
      <c r="K66" s="174">
        <v>1322.12</v>
      </c>
      <c r="L66" s="103">
        <v>1402038</v>
      </c>
      <c r="M66" s="103">
        <v>1565491.6510999999</v>
      </c>
      <c r="N66" s="104">
        <v>0.9194</v>
      </c>
      <c r="O66" s="105">
        <v>17197</v>
      </c>
      <c r="P66" s="106">
        <v>1389605</v>
      </c>
      <c r="Q66" s="107">
        <v>1.24E-2</v>
      </c>
      <c r="R66" s="108">
        <v>1381946</v>
      </c>
      <c r="S66" s="109">
        <v>1858837</v>
      </c>
      <c r="T66" s="110">
        <v>0.74339999999999995</v>
      </c>
      <c r="U66" s="178">
        <v>7230.07</v>
      </c>
      <c r="V66" s="179">
        <v>3651.16</v>
      </c>
      <c r="W66" s="111">
        <v>1</v>
      </c>
      <c r="X66" s="71"/>
    </row>
    <row r="67" spans="1:24" x14ac:dyDescent="0.2">
      <c r="A67" s="72">
        <v>62</v>
      </c>
      <c r="B67" s="18" t="s">
        <v>107</v>
      </c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174">
        <v>-42.08</v>
      </c>
      <c r="L67" s="103">
        <v>303477</v>
      </c>
      <c r="M67" s="103">
        <v>-23181.873800000001</v>
      </c>
      <c r="N67" s="104">
        <v>0.19719999999999999</v>
      </c>
      <c r="O67" s="105">
        <v>540</v>
      </c>
      <c r="P67" s="106">
        <v>305194</v>
      </c>
      <c r="Q67" s="107">
        <v>1.8E-3</v>
      </c>
      <c r="R67" s="108">
        <v>304882</v>
      </c>
      <c r="S67" s="109">
        <v>702505</v>
      </c>
      <c r="T67" s="110">
        <v>0.434</v>
      </c>
      <c r="U67" s="178">
        <v>2695.38</v>
      </c>
      <c r="V67" s="179">
        <v>3651.16</v>
      </c>
      <c r="W67" s="111">
        <v>0</v>
      </c>
      <c r="X67" s="71"/>
    </row>
    <row r="68" spans="1:24" x14ac:dyDescent="0.2">
      <c r="A68" s="72">
        <v>63</v>
      </c>
      <c r="B68" s="18" t="s">
        <v>108</v>
      </c>
      <c r="C68" s="93">
        <v>1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1</v>
      </c>
      <c r="J68" s="93">
        <v>1</v>
      </c>
      <c r="K68" s="174">
        <v>233.36</v>
      </c>
      <c r="L68" s="103">
        <v>86986</v>
      </c>
      <c r="M68" s="103">
        <v>68826.767000000007</v>
      </c>
      <c r="N68" s="104">
        <v>0.4194</v>
      </c>
      <c r="O68" s="105">
        <v>52</v>
      </c>
      <c r="P68" s="106">
        <v>87568</v>
      </c>
      <c r="Q68" s="107">
        <v>5.9999999999999995E-4</v>
      </c>
      <c r="R68" s="108">
        <v>87536</v>
      </c>
      <c r="S68" s="109">
        <v>124577</v>
      </c>
      <c r="T68" s="110">
        <v>0.70269999999999999</v>
      </c>
      <c r="U68" s="178">
        <v>5731.23</v>
      </c>
      <c r="V68" s="179">
        <v>3651.16</v>
      </c>
      <c r="W68" s="111">
        <v>1</v>
      </c>
      <c r="X68" s="71"/>
    </row>
    <row r="69" spans="1:24" x14ac:dyDescent="0.2">
      <c r="A69" s="72">
        <v>64</v>
      </c>
      <c r="B69" s="18" t="s">
        <v>109</v>
      </c>
      <c r="C69" s="93">
        <v>1</v>
      </c>
      <c r="D69" s="93">
        <v>0</v>
      </c>
      <c r="E69" s="93">
        <v>0</v>
      </c>
      <c r="F69" s="93">
        <v>0</v>
      </c>
      <c r="G69" s="93">
        <v>1</v>
      </c>
      <c r="H69" s="93">
        <v>0</v>
      </c>
      <c r="I69" s="93">
        <v>0</v>
      </c>
      <c r="J69" s="93">
        <v>1</v>
      </c>
      <c r="K69" s="174">
        <v>4990.04</v>
      </c>
      <c r="L69" s="103">
        <v>55273</v>
      </c>
      <c r="M69" s="103">
        <v>1173169.9376999999</v>
      </c>
      <c r="N69" s="104">
        <v>0.875</v>
      </c>
      <c r="O69" s="105">
        <v>2312</v>
      </c>
      <c r="P69" s="106">
        <v>47044</v>
      </c>
      <c r="Q69" s="107">
        <v>4.9099999999999998E-2</v>
      </c>
      <c r="R69" s="108">
        <v>44999</v>
      </c>
      <c r="S69" s="109">
        <v>100793</v>
      </c>
      <c r="T69" s="110">
        <v>0.44640000000000002</v>
      </c>
      <c r="U69" s="178">
        <v>21725.119999999999</v>
      </c>
      <c r="V69" s="179">
        <v>3651.16</v>
      </c>
      <c r="W69" s="111">
        <v>1</v>
      </c>
      <c r="X69" s="71"/>
    </row>
    <row r="70" spans="1:24" x14ac:dyDescent="0.2">
      <c r="A70" s="72">
        <v>65</v>
      </c>
      <c r="B70" s="18" t="s">
        <v>110</v>
      </c>
      <c r="C70" s="93">
        <v>1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1</v>
      </c>
      <c r="J70" s="93">
        <v>1</v>
      </c>
      <c r="K70" s="174">
        <v>27.84</v>
      </c>
      <c r="L70" s="103">
        <v>291745</v>
      </c>
      <c r="M70" s="103">
        <v>15037.917100000001</v>
      </c>
      <c r="N70" s="104">
        <v>0.28610000000000002</v>
      </c>
      <c r="O70" s="105">
        <v>2304</v>
      </c>
      <c r="P70" s="106">
        <v>288064</v>
      </c>
      <c r="Q70" s="107">
        <v>8.0000000000000002E-3</v>
      </c>
      <c r="R70" s="108">
        <v>286452</v>
      </c>
      <c r="S70" s="109">
        <v>446842</v>
      </c>
      <c r="T70" s="110">
        <v>0.6411</v>
      </c>
      <c r="U70" s="178">
        <v>7897.63</v>
      </c>
      <c r="V70" s="179">
        <v>3651.16</v>
      </c>
      <c r="W70" s="111">
        <v>1</v>
      </c>
      <c r="X70" s="71"/>
    </row>
    <row r="71" spans="1:24" x14ac:dyDescent="0.2">
      <c r="A71" s="72">
        <v>66</v>
      </c>
      <c r="B71" s="18" t="s">
        <v>111</v>
      </c>
      <c r="C71" s="93">
        <v>1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1</v>
      </c>
      <c r="J71" s="93">
        <v>1</v>
      </c>
      <c r="K71" s="174">
        <v>593.35</v>
      </c>
      <c r="L71" s="103">
        <v>538763</v>
      </c>
      <c r="M71" s="103">
        <v>435519.2525</v>
      </c>
      <c r="N71" s="104">
        <v>0.7167</v>
      </c>
      <c r="O71" s="105">
        <v>161</v>
      </c>
      <c r="P71" s="106">
        <v>540154</v>
      </c>
      <c r="Q71" s="107">
        <v>2.9999999999999997E-4</v>
      </c>
      <c r="R71" s="108">
        <v>540031</v>
      </c>
      <c r="S71" s="109">
        <v>1061675</v>
      </c>
      <c r="T71" s="110">
        <v>0.50870000000000004</v>
      </c>
      <c r="U71" s="178">
        <v>7204.47</v>
      </c>
      <c r="V71" s="179">
        <v>3651.16</v>
      </c>
      <c r="W71" s="111">
        <v>1</v>
      </c>
      <c r="X71" s="71"/>
    </row>
    <row r="72" spans="1:24" x14ac:dyDescent="0.2">
      <c r="A72" s="72">
        <v>67</v>
      </c>
      <c r="B72" s="18" t="s">
        <v>112</v>
      </c>
      <c r="C72" s="93">
        <v>1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1</v>
      </c>
      <c r="K72" s="174">
        <v>449.04</v>
      </c>
      <c r="L72" s="103">
        <v>257296</v>
      </c>
      <c r="M72" s="103">
        <v>227774.07699999999</v>
      </c>
      <c r="N72" s="104">
        <v>0.62219999999999998</v>
      </c>
      <c r="O72" s="105">
        <v>351</v>
      </c>
      <c r="P72" s="106">
        <v>258787</v>
      </c>
      <c r="Q72" s="107">
        <v>1.4E-3</v>
      </c>
      <c r="R72" s="108">
        <v>258477</v>
      </c>
      <c r="S72" s="109">
        <v>583687</v>
      </c>
      <c r="T72" s="110">
        <v>0.44280000000000003</v>
      </c>
      <c r="U72" s="178">
        <v>6113.89</v>
      </c>
      <c r="V72" s="179">
        <v>3651.16</v>
      </c>
      <c r="W72" s="111">
        <v>1</v>
      </c>
      <c r="X72" s="71"/>
    </row>
    <row r="73" spans="1:24" x14ac:dyDescent="0.2">
      <c r="A73" s="72">
        <v>68</v>
      </c>
      <c r="B73" s="18" t="s">
        <v>113</v>
      </c>
      <c r="C73" s="93">
        <v>1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1</v>
      </c>
      <c r="K73" s="174">
        <v>2534.91</v>
      </c>
      <c r="L73" s="103">
        <v>16958</v>
      </c>
      <c r="M73" s="103">
        <v>330107.35979999998</v>
      </c>
      <c r="N73" s="104">
        <v>0.67500000000000004</v>
      </c>
      <c r="O73" s="105">
        <v>76</v>
      </c>
      <c r="P73" s="106">
        <v>17725</v>
      </c>
      <c r="Q73" s="107">
        <v>4.3E-3</v>
      </c>
      <c r="R73" s="108">
        <v>17654</v>
      </c>
      <c r="S73" s="109">
        <v>38394</v>
      </c>
      <c r="T73" s="110">
        <v>0.45979999999999999</v>
      </c>
      <c r="U73" s="178">
        <v>11640.97</v>
      </c>
      <c r="V73" s="179">
        <v>3651.16</v>
      </c>
      <c r="W73" s="111">
        <v>1</v>
      </c>
      <c r="X73" s="71"/>
    </row>
    <row r="74" spans="1:24" x14ac:dyDescent="0.2">
      <c r="A74" s="72">
        <v>69</v>
      </c>
      <c r="B74" s="18" t="s">
        <v>114</v>
      </c>
      <c r="C74" s="93">
        <v>1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1</v>
      </c>
      <c r="J74" s="93">
        <v>1</v>
      </c>
      <c r="K74" s="174">
        <v>420.64</v>
      </c>
      <c r="L74" s="103">
        <v>1139795</v>
      </c>
      <c r="M74" s="103">
        <v>449080.0442</v>
      </c>
      <c r="N74" s="104">
        <v>0.72499999999999998</v>
      </c>
      <c r="O74" s="105">
        <v>12571</v>
      </c>
      <c r="P74" s="106">
        <v>1097083</v>
      </c>
      <c r="Q74" s="107">
        <v>1.15E-2</v>
      </c>
      <c r="R74" s="108">
        <v>1092232</v>
      </c>
      <c r="S74" s="109">
        <v>1575636</v>
      </c>
      <c r="T74" s="110">
        <v>0.69320000000000004</v>
      </c>
      <c r="U74" s="178">
        <v>6077.65</v>
      </c>
      <c r="V74" s="179">
        <v>3651.16</v>
      </c>
      <c r="W74" s="111">
        <v>1</v>
      </c>
      <c r="X74" s="71"/>
    </row>
    <row r="75" spans="1:24" x14ac:dyDescent="0.2">
      <c r="A75" s="72">
        <v>70</v>
      </c>
      <c r="B75" s="18" t="s">
        <v>115</v>
      </c>
      <c r="C75" s="93">
        <v>1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1</v>
      </c>
      <c r="J75" s="93">
        <v>1</v>
      </c>
      <c r="K75" s="174">
        <v>-222.25</v>
      </c>
      <c r="L75" s="103">
        <v>107950</v>
      </c>
      <c r="M75" s="103">
        <v>-73020.438899999994</v>
      </c>
      <c r="N75" s="104">
        <v>0.11940000000000001</v>
      </c>
      <c r="O75" s="105">
        <v>34</v>
      </c>
      <c r="P75" s="106">
        <v>108766</v>
      </c>
      <c r="Q75" s="107">
        <v>2.9999999999999997E-4</v>
      </c>
      <c r="R75" s="108">
        <v>108737</v>
      </c>
      <c r="S75" s="109">
        <v>199644</v>
      </c>
      <c r="T75" s="110">
        <v>0.54469999999999996</v>
      </c>
      <c r="U75" s="178">
        <v>4649.6400000000003</v>
      </c>
      <c r="V75" s="179">
        <v>3651.16</v>
      </c>
      <c r="W75" s="111">
        <v>1</v>
      </c>
      <c r="X75" s="71"/>
    </row>
    <row r="76" spans="1:24" ht="12.75" customHeight="1" x14ac:dyDescent="0.2">
      <c r="A76" s="72">
        <v>71</v>
      </c>
      <c r="B76" s="18" t="s">
        <v>116</v>
      </c>
      <c r="C76" s="93">
        <v>1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1</v>
      </c>
      <c r="J76" s="93">
        <v>1</v>
      </c>
      <c r="K76" s="174">
        <v>-39.14</v>
      </c>
      <c r="L76" s="103">
        <v>402838</v>
      </c>
      <c r="M76" s="103">
        <v>-24838.952700000002</v>
      </c>
      <c r="N76" s="104">
        <v>0.19170000000000001</v>
      </c>
      <c r="O76" s="105">
        <v>2689</v>
      </c>
      <c r="P76" s="106">
        <v>402322</v>
      </c>
      <c r="Q76" s="107">
        <v>6.7000000000000002E-3</v>
      </c>
      <c r="R76" s="108">
        <v>400428</v>
      </c>
      <c r="S76" s="109">
        <v>587381</v>
      </c>
      <c r="T76" s="110">
        <v>0.68169999999999997</v>
      </c>
      <c r="U76" s="178">
        <v>3712.56</v>
      </c>
      <c r="V76" s="179">
        <v>3651.16</v>
      </c>
      <c r="W76" s="111">
        <v>1</v>
      </c>
      <c r="X76" s="71"/>
    </row>
    <row r="77" spans="1:24" x14ac:dyDescent="0.2">
      <c r="A77" s="72">
        <v>72</v>
      </c>
      <c r="B77" s="18" t="s">
        <v>117</v>
      </c>
      <c r="C77" s="93">
        <v>1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1</v>
      </c>
      <c r="J77" s="93">
        <v>1</v>
      </c>
      <c r="K77" s="174">
        <v>-259.95</v>
      </c>
      <c r="L77" s="103">
        <v>11463976</v>
      </c>
      <c r="M77" s="103">
        <v>-880166.80689999997</v>
      </c>
      <c r="N77" s="104">
        <v>5.5999999999999999E-3</v>
      </c>
      <c r="O77" s="105">
        <v>1821</v>
      </c>
      <c r="P77" s="106">
        <v>11452477</v>
      </c>
      <c r="Q77" s="107">
        <v>2.0000000000000001E-4</v>
      </c>
      <c r="R77" s="108">
        <v>11451914</v>
      </c>
      <c r="S77" s="109">
        <v>13610878</v>
      </c>
      <c r="T77" s="110">
        <v>0.84140000000000004</v>
      </c>
      <c r="U77" s="178">
        <v>4579.3900000000003</v>
      </c>
      <c r="V77" s="179">
        <v>3651.16</v>
      </c>
      <c r="W77" s="111">
        <v>1</v>
      </c>
      <c r="X77" s="71"/>
    </row>
    <row r="78" spans="1:24" x14ac:dyDescent="0.2">
      <c r="A78" s="72">
        <v>73</v>
      </c>
      <c r="B78" s="18" t="s">
        <v>118</v>
      </c>
      <c r="C78" s="93">
        <v>1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1</v>
      </c>
      <c r="J78" s="93">
        <v>1</v>
      </c>
      <c r="K78" s="174">
        <v>30.27</v>
      </c>
      <c r="L78" s="103">
        <v>3782106</v>
      </c>
      <c r="M78" s="103">
        <v>58859.114300000001</v>
      </c>
      <c r="N78" s="104">
        <v>0.3972</v>
      </c>
      <c r="O78" s="105">
        <v>5144</v>
      </c>
      <c r="P78" s="106">
        <v>3782333</v>
      </c>
      <c r="Q78" s="107">
        <v>1.4E-3</v>
      </c>
      <c r="R78" s="108">
        <v>3779699</v>
      </c>
      <c r="S78" s="109">
        <v>5020685</v>
      </c>
      <c r="T78" s="110">
        <v>0.75280000000000002</v>
      </c>
      <c r="U78" s="178">
        <v>5660.17</v>
      </c>
      <c r="V78" s="179">
        <v>3651.16</v>
      </c>
      <c r="W78" s="111">
        <v>1</v>
      </c>
      <c r="X78" s="71"/>
    </row>
    <row r="79" spans="1:24" ht="12.75" customHeight="1" x14ac:dyDescent="0.2">
      <c r="A79" s="72">
        <v>74</v>
      </c>
      <c r="B79" s="18" t="s">
        <v>119</v>
      </c>
      <c r="C79" s="93">
        <v>3</v>
      </c>
      <c r="D79" s="93">
        <v>1</v>
      </c>
      <c r="E79" s="93">
        <v>0</v>
      </c>
      <c r="F79" s="93">
        <v>1</v>
      </c>
      <c r="G79" s="93">
        <v>1</v>
      </c>
      <c r="H79" s="93">
        <v>0</v>
      </c>
      <c r="I79" s="93">
        <v>1</v>
      </c>
      <c r="J79" s="93">
        <v>1</v>
      </c>
      <c r="K79" s="174">
        <v>520.03</v>
      </c>
      <c r="L79" s="103">
        <v>1331414</v>
      </c>
      <c r="M79" s="103">
        <v>600044.60450000002</v>
      </c>
      <c r="N79" s="104">
        <v>0.79720000000000002</v>
      </c>
      <c r="O79" s="105">
        <v>35951</v>
      </c>
      <c r="P79" s="106">
        <v>1401508</v>
      </c>
      <c r="Q79" s="107">
        <v>2.5700000000000001E-2</v>
      </c>
      <c r="R79" s="108">
        <v>1393873</v>
      </c>
      <c r="S79" s="109">
        <v>1642713</v>
      </c>
      <c r="T79" s="110">
        <v>0.84850000000000003</v>
      </c>
      <c r="U79" s="178">
        <v>8253.0499999999993</v>
      </c>
      <c r="V79" s="179">
        <v>3651.16</v>
      </c>
      <c r="W79" s="111">
        <v>1</v>
      </c>
      <c r="X79" s="71"/>
    </row>
    <row r="80" spans="1:24" x14ac:dyDescent="0.2">
      <c r="A80" s="72">
        <v>75</v>
      </c>
      <c r="B80" s="18" t="s">
        <v>120</v>
      </c>
      <c r="C80" s="93">
        <v>3</v>
      </c>
      <c r="D80" s="93">
        <v>1</v>
      </c>
      <c r="E80" s="93">
        <v>1</v>
      </c>
      <c r="F80" s="93">
        <v>1</v>
      </c>
      <c r="G80" s="93">
        <v>1</v>
      </c>
      <c r="H80" s="93">
        <v>1</v>
      </c>
      <c r="I80" s="93">
        <v>1</v>
      </c>
      <c r="J80" s="93">
        <v>1</v>
      </c>
      <c r="K80" s="174">
        <v>1042.04</v>
      </c>
      <c r="L80" s="103">
        <v>264043</v>
      </c>
      <c r="M80" s="103">
        <v>535452.11560000002</v>
      </c>
      <c r="N80" s="104">
        <v>0.76670000000000005</v>
      </c>
      <c r="O80" s="105">
        <v>49090</v>
      </c>
      <c r="P80" s="106">
        <v>265482</v>
      </c>
      <c r="Q80" s="107">
        <v>0.18490000000000001</v>
      </c>
      <c r="R80" s="108">
        <v>228367</v>
      </c>
      <c r="S80" s="109">
        <v>316146</v>
      </c>
      <c r="T80" s="110">
        <v>0.72230000000000005</v>
      </c>
      <c r="U80" s="178">
        <v>12703.68</v>
      </c>
      <c r="V80" s="179">
        <v>3651.16</v>
      </c>
      <c r="W80" s="111">
        <v>1</v>
      </c>
      <c r="X80" s="71"/>
    </row>
    <row r="81" spans="1:24" x14ac:dyDescent="0.2">
      <c r="A81" s="72">
        <v>76</v>
      </c>
      <c r="B81" s="18" t="s">
        <v>402</v>
      </c>
      <c r="C81" s="93">
        <v>1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1</v>
      </c>
      <c r="J81" s="93">
        <v>1</v>
      </c>
      <c r="K81" s="174">
        <v>-62.01</v>
      </c>
      <c r="L81" s="103">
        <v>654703</v>
      </c>
      <c r="M81" s="103">
        <v>-50177.521999999997</v>
      </c>
      <c r="N81" s="104">
        <v>0.15279999999999999</v>
      </c>
      <c r="O81" s="105">
        <v>13141</v>
      </c>
      <c r="P81" s="106">
        <v>673236</v>
      </c>
      <c r="Q81" s="107">
        <v>1.95E-2</v>
      </c>
      <c r="R81" s="108">
        <v>664935</v>
      </c>
      <c r="S81" s="109">
        <v>892694</v>
      </c>
      <c r="T81" s="110">
        <v>0.74490000000000001</v>
      </c>
      <c r="U81" s="178">
        <v>8721.25</v>
      </c>
      <c r="V81" s="179">
        <v>3651.16</v>
      </c>
      <c r="W81" s="111">
        <v>1</v>
      </c>
      <c r="X81" s="71"/>
    </row>
    <row r="82" spans="1:24" x14ac:dyDescent="0.2">
      <c r="A82" s="72">
        <v>77</v>
      </c>
      <c r="B82" s="18" t="s">
        <v>121</v>
      </c>
      <c r="C82" s="93">
        <v>3</v>
      </c>
      <c r="D82" s="93">
        <v>1</v>
      </c>
      <c r="E82" s="93">
        <v>1</v>
      </c>
      <c r="F82" s="93">
        <v>1</v>
      </c>
      <c r="G82" s="93">
        <v>1</v>
      </c>
      <c r="H82" s="93">
        <v>1</v>
      </c>
      <c r="I82" s="93">
        <v>1</v>
      </c>
      <c r="J82" s="93">
        <v>1</v>
      </c>
      <c r="K82" s="174">
        <v>1535.06</v>
      </c>
      <c r="L82" s="103">
        <v>1245144</v>
      </c>
      <c r="M82" s="103">
        <v>1712908.3609</v>
      </c>
      <c r="N82" s="104">
        <v>0.93330000000000002</v>
      </c>
      <c r="O82" s="105">
        <v>246952</v>
      </c>
      <c r="P82" s="106">
        <v>1252039</v>
      </c>
      <c r="Q82" s="107">
        <v>0.19719999999999999</v>
      </c>
      <c r="R82" s="108">
        <v>1144525</v>
      </c>
      <c r="S82" s="109">
        <v>1525652</v>
      </c>
      <c r="T82" s="110">
        <v>0.75019999999999998</v>
      </c>
      <c r="U82" s="178">
        <v>7078.76</v>
      </c>
      <c r="V82" s="179">
        <v>3651.16</v>
      </c>
      <c r="W82" s="111">
        <v>1</v>
      </c>
      <c r="X82" s="71"/>
    </row>
    <row r="83" spans="1:24" x14ac:dyDescent="0.2">
      <c r="A83" s="72">
        <v>78</v>
      </c>
      <c r="B83" s="18" t="s">
        <v>122</v>
      </c>
      <c r="C83" s="93">
        <v>1</v>
      </c>
      <c r="D83" s="93">
        <v>0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1</v>
      </c>
      <c r="K83" s="174">
        <v>26.37</v>
      </c>
      <c r="L83" s="103">
        <v>8952</v>
      </c>
      <c r="M83" s="103">
        <v>2495.1914000000002</v>
      </c>
      <c r="N83" s="104">
        <v>0.25280000000000002</v>
      </c>
      <c r="O83" s="105">
        <v>71</v>
      </c>
      <c r="P83" s="106">
        <v>9027</v>
      </c>
      <c r="Q83" s="107">
        <v>7.9000000000000008E-3</v>
      </c>
      <c r="R83" s="108">
        <v>8956</v>
      </c>
      <c r="S83" s="109">
        <v>22328</v>
      </c>
      <c r="T83" s="110">
        <v>0.40110000000000001</v>
      </c>
      <c r="U83" s="178">
        <v>5007.62</v>
      </c>
      <c r="V83" s="179">
        <v>3651.16</v>
      </c>
      <c r="W83" s="111">
        <v>1</v>
      </c>
      <c r="X83" s="71"/>
    </row>
    <row r="84" spans="1:24" x14ac:dyDescent="0.2">
      <c r="A84" s="72">
        <v>79</v>
      </c>
      <c r="B84" s="18" t="s">
        <v>123</v>
      </c>
      <c r="C84" s="93">
        <v>3</v>
      </c>
      <c r="D84" s="93">
        <v>1</v>
      </c>
      <c r="E84" s="93">
        <v>1</v>
      </c>
      <c r="F84" s="93">
        <v>1</v>
      </c>
      <c r="G84" s="93">
        <v>1</v>
      </c>
      <c r="H84" s="93">
        <v>1</v>
      </c>
      <c r="I84" s="93">
        <v>1</v>
      </c>
      <c r="J84" s="93">
        <v>1</v>
      </c>
      <c r="K84" s="174">
        <v>2149.65</v>
      </c>
      <c r="L84" s="103">
        <v>631879</v>
      </c>
      <c r="M84" s="103">
        <v>1708776.0652000001</v>
      </c>
      <c r="N84" s="104">
        <v>0.93059999999999998</v>
      </c>
      <c r="O84" s="105">
        <v>82162</v>
      </c>
      <c r="P84" s="106">
        <v>641559</v>
      </c>
      <c r="Q84" s="107">
        <v>0.12809999999999999</v>
      </c>
      <c r="R84" s="108">
        <v>626437</v>
      </c>
      <c r="S84" s="109">
        <v>764572</v>
      </c>
      <c r="T84" s="110">
        <v>0.81930000000000003</v>
      </c>
      <c r="U84" s="178">
        <v>7609.18</v>
      </c>
      <c r="V84" s="179">
        <v>3651.16</v>
      </c>
      <c r="W84" s="111">
        <v>1</v>
      </c>
      <c r="X84" s="71"/>
    </row>
    <row r="85" spans="1:24" x14ac:dyDescent="0.2">
      <c r="A85" s="72">
        <v>80</v>
      </c>
      <c r="B85" s="18" t="s">
        <v>124</v>
      </c>
      <c r="C85" s="93">
        <v>3</v>
      </c>
      <c r="D85" s="93">
        <v>1</v>
      </c>
      <c r="E85" s="93">
        <v>0</v>
      </c>
      <c r="F85" s="93">
        <v>1</v>
      </c>
      <c r="G85" s="93">
        <v>1</v>
      </c>
      <c r="H85" s="93">
        <v>0</v>
      </c>
      <c r="I85" s="93">
        <v>1</v>
      </c>
      <c r="J85" s="93">
        <v>1</v>
      </c>
      <c r="K85" s="174">
        <v>1382.67</v>
      </c>
      <c r="L85" s="103">
        <v>181088</v>
      </c>
      <c r="M85" s="103">
        <v>588385.7108</v>
      </c>
      <c r="N85" s="104">
        <v>0.79169999999999996</v>
      </c>
      <c r="O85" s="105">
        <v>17493</v>
      </c>
      <c r="P85" s="106">
        <v>182389</v>
      </c>
      <c r="Q85" s="107">
        <v>9.5899999999999999E-2</v>
      </c>
      <c r="R85" s="108">
        <v>178020</v>
      </c>
      <c r="S85" s="109">
        <v>234314</v>
      </c>
      <c r="T85" s="110">
        <v>0.75970000000000004</v>
      </c>
      <c r="U85" s="178">
        <v>7192.35</v>
      </c>
      <c r="V85" s="179">
        <v>3651.16</v>
      </c>
      <c r="W85" s="111">
        <v>1</v>
      </c>
      <c r="X85" s="71"/>
    </row>
    <row r="86" spans="1:24" x14ac:dyDescent="0.2">
      <c r="A86" s="72">
        <v>81</v>
      </c>
      <c r="B86" s="18" t="s">
        <v>125</v>
      </c>
      <c r="C86" s="93">
        <v>3</v>
      </c>
      <c r="D86" s="93">
        <v>1</v>
      </c>
      <c r="E86" s="93">
        <v>0</v>
      </c>
      <c r="F86" s="93">
        <v>1</v>
      </c>
      <c r="G86" s="93">
        <v>1</v>
      </c>
      <c r="H86" s="93">
        <v>0</v>
      </c>
      <c r="I86" s="93">
        <v>1</v>
      </c>
      <c r="J86" s="93">
        <v>1</v>
      </c>
      <c r="K86" s="174">
        <v>563.04999999999995</v>
      </c>
      <c r="L86" s="103">
        <v>6967651</v>
      </c>
      <c r="M86" s="103">
        <v>1486249.8984999999</v>
      </c>
      <c r="N86" s="104">
        <v>0.91669999999999996</v>
      </c>
      <c r="O86" s="105">
        <v>240282</v>
      </c>
      <c r="P86" s="106">
        <v>7014614</v>
      </c>
      <c r="Q86" s="107">
        <v>3.4299999999999997E-2</v>
      </c>
      <c r="R86" s="108">
        <v>6974301</v>
      </c>
      <c r="S86" s="109">
        <v>9336188</v>
      </c>
      <c r="T86" s="110">
        <v>0.747</v>
      </c>
      <c r="U86" s="178">
        <v>5434.78</v>
      </c>
      <c r="V86" s="179">
        <v>3651.16</v>
      </c>
      <c r="W86" s="111">
        <v>1</v>
      </c>
      <c r="X86" s="71"/>
    </row>
    <row r="87" spans="1:24" x14ac:dyDescent="0.2">
      <c r="A87" s="72">
        <v>82</v>
      </c>
      <c r="B87" s="18" t="s">
        <v>397</v>
      </c>
      <c r="C87" s="93">
        <v>1</v>
      </c>
      <c r="D87" s="93">
        <v>0</v>
      </c>
      <c r="E87" s="93">
        <v>0</v>
      </c>
      <c r="F87" s="93">
        <v>0</v>
      </c>
      <c r="G87" s="93">
        <v>0</v>
      </c>
      <c r="H87" s="93">
        <v>0</v>
      </c>
      <c r="I87" s="93">
        <v>1</v>
      </c>
      <c r="J87" s="93">
        <v>1</v>
      </c>
      <c r="K87" s="174">
        <v>290.08999999999997</v>
      </c>
      <c r="L87" s="103">
        <v>2777547</v>
      </c>
      <c r="M87" s="103">
        <v>483458.973</v>
      </c>
      <c r="N87" s="104">
        <v>0.74719999999999998</v>
      </c>
      <c r="O87" s="105">
        <v>50629</v>
      </c>
      <c r="P87" s="106">
        <v>2788225</v>
      </c>
      <c r="Q87" s="107">
        <v>1.8200000000000001E-2</v>
      </c>
      <c r="R87" s="108">
        <v>2773351</v>
      </c>
      <c r="S87" s="109">
        <v>4326452</v>
      </c>
      <c r="T87" s="110">
        <v>0.64100000000000001</v>
      </c>
      <c r="U87" s="178">
        <v>4982.03</v>
      </c>
      <c r="V87" s="179">
        <v>3651.16</v>
      </c>
      <c r="W87" s="111">
        <v>1</v>
      </c>
      <c r="X87" s="71"/>
    </row>
    <row r="88" spans="1:24" x14ac:dyDescent="0.2">
      <c r="A88" s="72">
        <v>83</v>
      </c>
      <c r="B88" s="18" t="s">
        <v>398</v>
      </c>
      <c r="C88" s="93">
        <v>1</v>
      </c>
      <c r="D88" s="93">
        <v>0</v>
      </c>
      <c r="E88" s="93">
        <v>0</v>
      </c>
      <c r="F88" s="93">
        <v>0</v>
      </c>
      <c r="G88" s="93">
        <v>1</v>
      </c>
      <c r="H88" s="93">
        <v>0</v>
      </c>
      <c r="I88" s="93">
        <v>0</v>
      </c>
      <c r="J88" s="93">
        <v>1</v>
      </c>
      <c r="K88" s="174">
        <v>523.30999999999995</v>
      </c>
      <c r="L88" s="103">
        <v>1804634</v>
      </c>
      <c r="M88" s="103">
        <v>702994.11919999996</v>
      </c>
      <c r="N88" s="104">
        <v>0.82220000000000004</v>
      </c>
      <c r="O88" s="105">
        <v>52269</v>
      </c>
      <c r="P88" s="106">
        <v>1811595</v>
      </c>
      <c r="Q88" s="107">
        <v>2.8899999999999999E-2</v>
      </c>
      <c r="R88" s="108">
        <v>1774170</v>
      </c>
      <c r="S88" s="109">
        <v>4128713</v>
      </c>
      <c r="T88" s="110">
        <v>0.42970000000000003</v>
      </c>
      <c r="U88" s="178">
        <v>4967.3599999999997</v>
      </c>
      <c r="V88" s="179">
        <v>3651.16</v>
      </c>
      <c r="W88" s="111">
        <v>1</v>
      </c>
      <c r="X88" s="71"/>
    </row>
    <row r="89" spans="1:24" x14ac:dyDescent="0.2">
      <c r="A89" s="72">
        <v>84</v>
      </c>
      <c r="B89" s="18" t="s">
        <v>126</v>
      </c>
      <c r="C89" s="93">
        <v>1</v>
      </c>
      <c r="D89" s="93">
        <v>0</v>
      </c>
      <c r="E89" s="93">
        <v>0</v>
      </c>
      <c r="F89" s="93">
        <v>0</v>
      </c>
      <c r="G89" s="93">
        <v>0</v>
      </c>
      <c r="H89" s="93">
        <v>0</v>
      </c>
      <c r="I89" s="93">
        <v>1</v>
      </c>
      <c r="J89" s="93">
        <v>1</v>
      </c>
      <c r="K89" s="174">
        <v>-100.34</v>
      </c>
      <c r="L89" s="103">
        <v>3378136</v>
      </c>
      <c r="M89" s="103">
        <v>-184419.63149999999</v>
      </c>
      <c r="N89" s="104">
        <v>5.28E-2</v>
      </c>
      <c r="O89" s="105">
        <v>30870</v>
      </c>
      <c r="P89" s="106">
        <v>3399158</v>
      </c>
      <c r="Q89" s="107">
        <v>9.1000000000000004E-3</v>
      </c>
      <c r="R89" s="108">
        <v>3381185</v>
      </c>
      <c r="S89" s="109">
        <v>6500242</v>
      </c>
      <c r="T89" s="110">
        <v>0.5202</v>
      </c>
      <c r="U89" s="178">
        <v>4319.46</v>
      </c>
      <c r="V89" s="179">
        <v>3651.16</v>
      </c>
      <c r="W89" s="111">
        <v>1</v>
      </c>
      <c r="X89" s="71"/>
    </row>
    <row r="90" spans="1:24" x14ac:dyDescent="0.2">
      <c r="A90" s="72">
        <v>85</v>
      </c>
      <c r="B90" s="18" t="s">
        <v>127</v>
      </c>
      <c r="C90" s="93">
        <v>3</v>
      </c>
      <c r="D90" s="93">
        <v>1</v>
      </c>
      <c r="E90" s="93">
        <v>0</v>
      </c>
      <c r="F90" s="93">
        <v>1</v>
      </c>
      <c r="G90" s="93">
        <v>1</v>
      </c>
      <c r="H90" s="93">
        <v>0</v>
      </c>
      <c r="I90" s="93">
        <v>1</v>
      </c>
      <c r="J90" s="93">
        <v>1</v>
      </c>
      <c r="K90" s="174">
        <v>850.82</v>
      </c>
      <c r="L90" s="103">
        <v>2414482</v>
      </c>
      <c r="M90" s="103">
        <v>1322061.6631</v>
      </c>
      <c r="N90" s="104">
        <v>0.8972</v>
      </c>
      <c r="O90" s="105">
        <v>29519</v>
      </c>
      <c r="P90" s="106">
        <v>2432544</v>
      </c>
      <c r="Q90" s="107">
        <v>1.21E-2</v>
      </c>
      <c r="R90" s="108">
        <v>2423274</v>
      </c>
      <c r="S90" s="109">
        <v>3430300</v>
      </c>
      <c r="T90" s="110">
        <v>0.70640000000000003</v>
      </c>
      <c r="U90" s="178">
        <v>7156.53</v>
      </c>
      <c r="V90" s="179">
        <v>3651.16</v>
      </c>
      <c r="W90" s="111">
        <v>1</v>
      </c>
      <c r="X90" s="71"/>
    </row>
    <row r="91" spans="1:24" x14ac:dyDescent="0.2">
      <c r="A91" s="72">
        <v>86</v>
      </c>
      <c r="B91" s="18" t="s">
        <v>128</v>
      </c>
      <c r="C91" s="93">
        <v>3</v>
      </c>
      <c r="D91" s="93">
        <v>1</v>
      </c>
      <c r="E91" s="93">
        <v>0</v>
      </c>
      <c r="F91" s="93">
        <v>1</v>
      </c>
      <c r="G91" s="93">
        <v>1</v>
      </c>
      <c r="H91" s="93">
        <v>0</v>
      </c>
      <c r="I91" s="93">
        <v>1</v>
      </c>
      <c r="J91" s="93">
        <v>1</v>
      </c>
      <c r="K91" s="174">
        <v>1158.25</v>
      </c>
      <c r="L91" s="103">
        <v>218022</v>
      </c>
      <c r="M91" s="103">
        <v>540818.74910000002</v>
      </c>
      <c r="N91" s="104">
        <v>0.76939999999999997</v>
      </c>
      <c r="O91" s="105">
        <v>9412</v>
      </c>
      <c r="P91" s="106">
        <v>219363</v>
      </c>
      <c r="Q91" s="107">
        <v>4.2900000000000001E-2</v>
      </c>
      <c r="R91" s="108">
        <v>217324</v>
      </c>
      <c r="S91" s="109">
        <v>352779</v>
      </c>
      <c r="T91" s="110">
        <v>0.61599999999999999</v>
      </c>
      <c r="U91" s="178">
        <v>5813.54</v>
      </c>
      <c r="V91" s="179">
        <v>3651.16</v>
      </c>
      <c r="W91" s="111">
        <v>1</v>
      </c>
      <c r="X91" s="71"/>
    </row>
    <row r="92" spans="1:24" x14ac:dyDescent="0.2">
      <c r="A92" s="72">
        <v>87</v>
      </c>
      <c r="B92" s="18" t="s">
        <v>129</v>
      </c>
      <c r="C92" s="93">
        <v>3</v>
      </c>
      <c r="D92" s="93">
        <v>1</v>
      </c>
      <c r="E92" s="93">
        <v>0</v>
      </c>
      <c r="F92" s="93">
        <v>1</v>
      </c>
      <c r="G92" s="93">
        <v>1</v>
      </c>
      <c r="H92" s="93">
        <v>0</v>
      </c>
      <c r="I92" s="93">
        <v>1</v>
      </c>
      <c r="J92" s="93">
        <v>1</v>
      </c>
      <c r="K92" s="174">
        <v>701.75</v>
      </c>
      <c r="L92" s="103">
        <v>843906</v>
      </c>
      <c r="M92" s="103">
        <v>644662.22739999997</v>
      </c>
      <c r="N92" s="104">
        <v>0.81669999999999998</v>
      </c>
      <c r="O92" s="105">
        <v>29315</v>
      </c>
      <c r="P92" s="106">
        <v>843087</v>
      </c>
      <c r="Q92" s="107">
        <v>3.4799999999999998E-2</v>
      </c>
      <c r="R92" s="108">
        <v>833173</v>
      </c>
      <c r="S92" s="109">
        <v>1237840</v>
      </c>
      <c r="T92" s="110">
        <v>0.67310000000000003</v>
      </c>
      <c r="U92" s="178">
        <v>6152.61</v>
      </c>
      <c r="V92" s="179">
        <v>3651.16</v>
      </c>
      <c r="W92" s="111">
        <v>1</v>
      </c>
      <c r="X92" s="71"/>
    </row>
    <row r="93" spans="1:24" x14ac:dyDescent="0.2">
      <c r="A93" s="72">
        <v>88</v>
      </c>
      <c r="B93" s="18" t="s">
        <v>130</v>
      </c>
      <c r="C93" s="93">
        <v>1</v>
      </c>
      <c r="D93" s="93">
        <v>0</v>
      </c>
      <c r="E93" s="93">
        <v>0</v>
      </c>
      <c r="F93" s="93">
        <v>0</v>
      </c>
      <c r="G93" s="93">
        <v>0</v>
      </c>
      <c r="H93" s="93">
        <v>0</v>
      </c>
      <c r="I93" s="93">
        <v>1</v>
      </c>
      <c r="J93" s="93">
        <v>1</v>
      </c>
      <c r="K93" s="174">
        <v>-88.49</v>
      </c>
      <c r="L93" s="103">
        <v>302248</v>
      </c>
      <c r="M93" s="103">
        <v>-48650.619500000001</v>
      </c>
      <c r="N93" s="104">
        <v>0.15559999999999999</v>
      </c>
      <c r="O93" s="105">
        <v>2926</v>
      </c>
      <c r="P93" s="106">
        <v>301665</v>
      </c>
      <c r="Q93" s="107">
        <v>9.7000000000000003E-3</v>
      </c>
      <c r="R93" s="108">
        <v>300740</v>
      </c>
      <c r="S93" s="109">
        <v>393461</v>
      </c>
      <c r="T93" s="110">
        <v>0.76429999999999998</v>
      </c>
      <c r="U93" s="178">
        <v>5591.33</v>
      </c>
      <c r="V93" s="179">
        <v>3651.16</v>
      </c>
      <c r="W93" s="111">
        <v>1</v>
      </c>
      <c r="X93" s="71"/>
    </row>
    <row r="94" spans="1:24" x14ac:dyDescent="0.2">
      <c r="A94" s="72">
        <v>89</v>
      </c>
      <c r="B94" s="18" t="s">
        <v>131</v>
      </c>
      <c r="C94" s="93">
        <v>1</v>
      </c>
      <c r="D94" s="93">
        <v>0</v>
      </c>
      <c r="E94" s="93">
        <v>0</v>
      </c>
      <c r="F94" s="93">
        <v>0</v>
      </c>
      <c r="G94" s="93">
        <v>0</v>
      </c>
      <c r="H94" s="93">
        <v>0</v>
      </c>
      <c r="I94" s="93">
        <v>1</v>
      </c>
      <c r="J94" s="93">
        <v>1</v>
      </c>
      <c r="K94" s="174">
        <v>-403.14</v>
      </c>
      <c r="L94" s="103">
        <v>123868</v>
      </c>
      <c r="M94" s="103">
        <v>-141885.55549999999</v>
      </c>
      <c r="N94" s="104">
        <v>8.3299999999999999E-2</v>
      </c>
      <c r="O94" s="105">
        <v>2169</v>
      </c>
      <c r="P94" s="106">
        <v>123844</v>
      </c>
      <c r="Q94" s="107">
        <v>1.7500000000000002E-2</v>
      </c>
      <c r="R94" s="108">
        <v>123203</v>
      </c>
      <c r="S94" s="109">
        <v>146326</v>
      </c>
      <c r="T94" s="110">
        <v>0.84199999999999997</v>
      </c>
      <c r="U94" s="178">
        <v>5369.89</v>
      </c>
      <c r="V94" s="179">
        <v>3651.16</v>
      </c>
      <c r="W94" s="111">
        <v>1</v>
      </c>
      <c r="X94" s="71"/>
    </row>
    <row r="95" spans="1:24" x14ac:dyDescent="0.2">
      <c r="A95" s="72">
        <v>90</v>
      </c>
      <c r="B95" s="18" t="s">
        <v>132</v>
      </c>
      <c r="C95" s="93">
        <v>1</v>
      </c>
      <c r="D95" s="93">
        <v>0</v>
      </c>
      <c r="E95" s="93">
        <v>0</v>
      </c>
      <c r="F95" s="93">
        <v>0</v>
      </c>
      <c r="G95" s="93">
        <v>0</v>
      </c>
      <c r="H95" s="93">
        <v>0</v>
      </c>
      <c r="I95" s="93">
        <v>1</v>
      </c>
      <c r="J95" s="93">
        <v>1</v>
      </c>
      <c r="K95" s="174">
        <v>961.57</v>
      </c>
      <c r="L95" s="103">
        <v>63719</v>
      </c>
      <c r="M95" s="103">
        <v>242727.54790000001</v>
      </c>
      <c r="N95" s="104">
        <v>0.6361</v>
      </c>
      <c r="O95" s="105">
        <v>944</v>
      </c>
      <c r="P95" s="106">
        <v>63273</v>
      </c>
      <c r="Q95" s="107">
        <v>1.49E-2</v>
      </c>
      <c r="R95" s="108">
        <v>62868</v>
      </c>
      <c r="S95" s="109">
        <v>80644</v>
      </c>
      <c r="T95" s="110">
        <v>0.77959999999999996</v>
      </c>
      <c r="U95" s="178">
        <v>7993.35</v>
      </c>
      <c r="V95" s="179">
        <v>3651.16</v>
      </c>
      <c r="W95" s="111">
        <v>1</v>
      </c>
      <c r="X95" s="71"/>
    </row>
    <row r="96" spans="1:24" x14ac:dyDescent="0.2">
      <c r="A96" s="72">
        <v>91</v>
      </c>
      <c r="B96" s="18" t="s">
        <v>133</v>
      </c>
      <c r="C96" s="93">
        <v>2</v>
      </c>
      <c r="D96" s="93">
        <v>1</v>
      </c>
      <c r="E96" s="93">
        <v>0</v>
      </c>
      <c r="F96" s="93">
        <v>1</v>
      </c>
      <c r="G96" s="93">
        <v>1</v>
      </c>
      <c r="H96" s="93">
        <v>0</v>
      </c>
      <c r="I96" s="93">
        <v>1</v>
      </c>
      <c r="J96" s="93">
        <v>0</v>
      </c>
      <c r="K96" s="174">
        <v>896.79</v>
      </c>
      <c r="L96" s="103">
        <v>1144809</v>
      </c>
      <c r="M96" s="103">
        <v>959527.47809999995</v>
      </c>
      <c r="N96" s="104">
        <v>0.85560000000000003</v>
      </c>
      <c r="O96" s="105">
        <v>6605</v>
      </c>
      <c r="P96" s="106">
        <v>1153530</v>
      </c>
      <c r="Q96" s="107">
        <v>5.7000000000000002E-3</v>
      </c>
      <c r="R96" s="108">
        <v>1152320</v>
      </c>
      <c r="S96" s="109">
        <v>1996159</v>
      </c>
      <c r="T96" s="110">
        <v>0.57730000000000004</v>
      </c>
      <c r="U96" s="178">
        <v>3325.71</v>
      </c>
      <c r="V96" s="179">
        <v>3651.16</v>
      </c>
      <c r="W96" s="111">
        <v>0</v>
      </c>
      <c r="X96" s="71"/>
    </row>
    <row r="97" spans="1:24" x14ac:dyDescent="0.2">
      <c r="A97" s="72">
        <v>92</v>
      </c>
      <c r="B97" s="18" t="s">
        <v>134</v>
      </c>
      <c r="C97" s="93">
        <v>3</v>
      </c>
      <c r="D97" s="93">
        <v>1</v>
      </c>
      <c r="E97" s="93">
        <v>0</v>
      </c>
      <c r="F97" s="93">
        <v>1</v>
      </c>
      <c r="G97" s="93">
        <v>1</v>
      </c>
      <c r="H97" s="93">
        <v>0</v>
      </c>
      <c r="I97" s="93">
        <v>1</v>
      </c>
      <c r="J97" s="93">
        <v>1</v>
      </c>
      <c r="K97" s="174">
        <v>1819.87</v>
      </c>
      <c r="L97" s="103">
        <v>104251</v>
      </c>
      <c r="M97" s="103">
        <v>587598.41170000006</v>
      </c>
      <c r="N97" s="104">
        <v>0.78890000000000005</v>
      </c>
      <c r="O97" s="105">
        <v>2539</v>
      </c>
      <c r="P97" s="106">
        <v>104190</v>
      </c>
      <c r="Q97" s="107">
        <v>2.4400000000000002E-2</v>
      </c>
      <c r="R97" s="108">
        <v>103498</v>
      </c>
      <c r="S97" s="109">
        <v>141625</v>
      </c>
      <c r="T97" s="110">
        <v>0.73080000000000001</v>
      </c>
      <c r="U97" s="178">
        <v>6018.37</v>
      </c>
      <c r="V97" s="179">
        <v>3651.16</v>
      </c>
      <c r="W97" s="111">
        <v>1</v>
      </c>
      <c r="X97" s="71"/>
    </row>
    <row r="98" spans="1:24" ht="12.75" customHeight="1" x14ac:dyDescent="0.2">
      <c r="A98" s="72">
        <v>93</v>
      </c>
      <c r="B98" s="18" t="s">
        <v>135</v>
      </c>
      <c r="C98" s="93">
        <v>2</v>
      </c>
      <c r="D98" s="93">
        <v>1</v>
      </c>
      <c r="E98" s="93">
        <v>0</v>
      </c>
      <c r="F98" s="93">
        <v>1</v>
      </c>
      <c r="G98" s="93">
        <v>1</v>
      </c>
      <c r="H98" s="93">
        <v>0</v>
      </c>
      <c r="I98" s="93">
        <v>1</v>
      </c>
      <c r="J98" s="93">
        <v>0</v>
      </c>
      <c r="K98" s="174">
        <v>771.72</v>
      </c>
      <c r="L98" s="103">
        <v>1062199</v>
      </c>
      <c r="M98" s="103">
        <v>795359.81839999999</v>
      </c>
      <c r="N98" s="104">
        <v>0.83330000000000004</v>
      </c>
      <c r="O98" s="105">
        <v>33984</v>
      </c>
      <c r="P98" s="106">
        <v>1069765</v>
      </c>
      <c r="Q98" s="107">
        <v>3.1800000000000002E-2</v>
      </c>
      <c r="R98" s="108">
        <v>1060292</v>
      </c>
      <c r="S98" s="109">
        <v>1802579</v>
      </c>
      <c r="T98" s="110">
        <v>0.58819999999999995</v>
      </c>
      <c r="U98" s="178">
        <v>3450.33</v>
      </c>
      <c r="V98" s="179">
        <v>3651.16</v>
      </c>
      <c r="W98" s="111">
        <v>0</v>
      </c>
      <c r="X98" s="71"/>
    </row>
    <row r="99" spans="1:24" x14ac:dyDescent="0.2">
      <c r="A99" s="72">
        <v>94</v>
      </c>
      <c r="B99" s="18" t="s">
        <v>136</v>
      </c>
      <c r="C99" s="93">
        <v>1</v>
      </c>
      <c r="D99" s="93">
        <v>0</v>
      </c>
      <c r="E99" s="93">
        <v>0</v>
      </c>
      <c r="F99" s="93">
        <v>0</v>
      </c>
      <c r="G99" s="93">
        <v>0</v>
      </c>
      <c r="H99" s="93">
        <v>0</v>
      </c>
      <c r="I99" s="93">
        <v>0</v>
      </c>
      <c r="J99" s="93">
        <v>1</v>
      </c>
      <c r="K99" s="174">
        <v>-48.73</v>
      </c>
      <c r="L99" s="103">
        <v>2029304</v>
      </c>
      <c r="M99" s="103">
        <v>-69416.848499999993</v>
      </c>
      <c r="N99" s="104">
        <v>0.125</v>
      </c>
      <c r="O99" s="105">
        <v>6511</v>
      </c>
      <c r="P99" s="106">
        <v>2043685</v>
      </c>
      <c r="Q99" s="107">
        <v>3.2000000000000002E-3</v>
      </c>
      <c r="R99" s="108">
        <v>2039817</v>
      </c>
      <c r="S99" s="109">
        <v>4316283</v>
      </c>
      <c r="T99" s="110">
        <v>0.47260000000000002</v>
      </c>
      <c r="U99" s="178">
        <v>4490.1099999999997</v>
      </c>
      <c r="V99" s="179">
        <v>3651.16</v>
      </c>
      <c r="W99" s="111">
        <v>1</v>
      </c>
      <c r="X99" s="71"/>
    </row>
    <row r="100" spans="1:24" x14ac:dyDescent="0.2">
      <c r="A100" s="72">
        <v>95</v>
      </c>
      <c r="B100" s="18" t="s">
        <v>137</v>
      </c>
      <c r="C100" s="93">
        <v>1</v>
      </c>
      <c r="D100" s="93">
        <v>0</v>
      </c>
      <c r="E100" s="93">
        <v>0</v>
      </c>
      <c r="F100" s="93">
        <v>0</v>
      </c>
      <c r="G100" s="93">
        <v>0</v>
      </c>
      <c r="H100" s="93">
        <v>1</v>
      </c>
      <c r="I100" s="93">
        <v>1</v>
      </c>
      <c r="J100" s="93">
        <v>1</v>
      </c>
      <c r="K100" s="174">
        <v>1683.3</v>
      </c>
      <c r="L100" s="103">
        <v>62647</v>
      </c>
      <c r="M100" s="103">
        <v>421320.39750000002</v>
      </c>
      <c r="N100" s="104">
        <v>0.70830000000000004</v>
      </c>
      <c r="O100" s="105">
        <v>10452</v>
      </c>
      <c r="P100" s="106">
        <v>63447</v>
      </c>
      <c r="Q100" s="107">
        <v>0.16470000000000001</v>
      </c>
      <c r="R100" s="108">
        <v>55032</v>
      </c>
      <c r="S100" s="109">
        <v>89753</v>
      </c>
      <c r="T100" s="110">
        <v>0.61309999999999998</v>
      </c>
      <c r="U100" s="178">
        <v>13628.05</v>
      </c>
      <c r="V100" s="179">
        <v>3651.16</v>
      </c>
      <c r="W100" s="111">
        <v>1</v>
      </c>
      <c r="X100" s="71"/>
    </row>
    <row r="101" spans="1:24" x14ac:dyDescent="0.2">
      <c r="A101" s="72">
        <v>96</v>
      </c>
      <c r="B101" s="18" t="s">
        <v>138</v>
      </c>
      <c r="C101" s="93">
        <v>1</v>
      </c>
      <c r="D101" s="93">
        <v>0</v>
      </c>
      <c r="E101" s="93">
        <v>0</v>
      </c>
      <c r="F101" s="93">
        <v>0</v>
      </c>
      <c r="G101" s="93">
        <v>0</v>
      </c>
      <c r="H101" s="93">
        <v>1</v>
      </c>
      <c r="I101" s="93">
        <v>0</v>
      </c>
      <c r="J101" s="93">
        <v>1</v>
      </c>
      <c r="K101" s="174">
        <v>811.3</v>
      </c>
      <c r="L101" s="103">
        <v>18754</v>
      </c>
      <c r="M101" s="103">
        <v>111103.0981</v>
      </c>
      <c r="N101" s="104">
        <v>0.4778</v>
      </c>
      <c r="O101" s="105">
        <v>5694</v>
      </c>
      <c r="P101" s="106">
        <v>19226</v>
      </c>
      <c r="Q101" s="107">
        <v>0.29620000000000002</v>
      </c>
      <c r="R101" s="108">
        <v>13997</v>
      </c>
      <c r="S101" s="109">
        <v>42240</v>
      </c>
      <c r="T101" s="110">
        <v>0.33139999999999997</v>
      </c>
      <c r="U101" s="178">
        <v>8472.49</v>
      </c>
      <c r="V101" s="179">
        <v>3651.16</v>
      </c>
      <c r="W101" s="111">
        <v>1</v>
      </c>
      <c r="X101" s="71"/>
    </row>
    <row r="102" spans="1:24" x14ac:dyDescent="0.2">
      <c r="A102" s="72">
        <v>97</v>
      </c>
      <c r="B102" s="18" t="s">
        <v>139</v>
      </c>
      <c r="C102" s="93">
        <v>1</v>
      </c>
      <c r="D102" s="93">
        <v>0</v>
      </c>
      <c r="E102" s="93">
        <v>0</v>
      </c>
      <c r="F102" s="93">
        <v>0</v>
      </c>
      <c r="G102" s="93">
        <v>0</v>
      </c>
      <c r="H102" s="93">
        <v>1</v>
      </c>
      <c r="I102" s="93">
        <v>0</v>
      </c>
      <c r="J102" s="93">
        <v>1</v>
      </c>
      <c r="K102" s="174">
        <v>59.59</v>
      </c>
      <c r="L102" s="103">
        <v>8883</v>
      </c>
      <c r="M102" s="103">
        <v>5616.5290999999997</v>
      </c>
      <c r="N102" s="104">
        <v>0.26669999999999999</v>
      </c>
      <c r="O102" s="105">
        <v>1818</v>
      </c>
      <c r="P102" s="106">
        <v>9010</v>
      </c>
      <c r="Q102" s="107">
        <v>0.20180000000000001</v>
      </c>
      <c r="R102" s="108">
        <v>7336</v>
      </c>
      <c r="S102" s="109">
        <v>17932</v>
      </c>
      <c r="T102" s="110">
        <v>0.40910000000000002</v>
      </c>
      <c r="U102" s="178">
        <v>7867.9</v>
      </c>
      <c r="V102" s="179">
        <v>3651.16</v>
      </c>
      <c r="W102" s="111">
        <v>1</v>
      </c>
      <c r="X102" s="71"/>
    </row>
    <row r="103" spans="1:24" x14ac:dyDescent="0.2">
      <c r="A103" s="72">
        <v>98</v>
      </c>
      <c r="B103" s="18" t="s">
        <v>140</v>
      </c>
      <c r="C103" s="93">
        <v>1</v>
      </c>
      <c r="D103" s="93">
        <v>0</v>
      </c>
      <c r="E103" s="93">
        <v>0</v>
      </c>
      <c r="F103" s="93">
        <v>0</v>
      </c>
      <c r="G103" s="93">
        <v>0</v>
      </c>
      <c r="H103" s="93">
        <v>0</v>
      </c>
      <c r="I103" s="93">
        <v>1</v>
      </c>
      <c r="J103" s="93">
        <v>1</v>
      </c>
      <c r="K103" s="174">
        <v>531.44000000000005</v>
      </c>
      <c r="L103" s="103">
        <v>34636</v>
      </c>
      <c r="M103" s="103">
        <v>98904.615300000005</v>
      </c>
      <c r="N103" s="104">
        <v>0.46389999999999998</v>
      </c>
      <c r="O103" s="105">
        <v>14</v>
      </c>
      <c r="P103" s="106">
        <v>34419</v>
      </c>
      <c r="Q103" s="107">
        <v>4.0000000000000002E-4</v>
      </c>
      <c r="R103" s="108">
        <v>34411</v>
      </c>
      <c r="S103" s="109">
        <v>43335</v>
      </c>
      <c r="T103" s="110">
        <v>0.79410000000000003</v>
      </c>
      <c r="U103" s="178">
        <v>7501.1</v>
      </c>
      <c r="V103" s="179">
        <v>3651.16</v>
      </c>
      <c r="W103" s="111">
        <v>1</v>
      </c>
      <c r="X103" s="71"/>
    </row>
    <row r="104" spans="1:24" ht="12.75" customHeight="1" x14ac:dyDescent="0.2">
      <c r="A104" s="72">
        <v>99</v>
      </c>
      <c r="B104" s="18" t="s">
        <v>141</v>
      </c>
      <c r="C104" s="93">
        <v>3</v>
      </c>
      <c r="D104" s="93">
        <v>1</v>
      </c>
      <c r="E104" s="93">
        <v>1</v>
      </c>
      <c r="F104" s="93">
        <v>1</v>
      </c>
      <c r="G104" s="93">
        <v>1</v>
      </c>
      <c r="H104" s="93">
        <v>1</v>
      </c>
      <c r="I104" s="93">
        <v>1</v>
      </c>
      <c r="J104" s="93">
        <v>1</v>
      </c>
      <c r="K104" s="174">
        <v>7179.48</v>
      </c>
      <c r="L104" s="103">
        <v>49277</v>
      </c>
      <c r="M104" s="103">
        <v>1593729.4080000001</v>
      </c>
      <c r="N104" s="104">
        <v>0.92220000000000002</v>
      </c>
      <c r="O104" s="105">
        <v>5369</v>
      </c>
      <c r="P104" s="106">
        <v>50862</v>
      </c>
      <c r="Q104" s="107">
        <v>0.1056</v>
      </c>
      <c r="R104" s="108">
        <v>49213</v>
      </c>
      <c r="S104" s="109">
        <v>64653</v>
      </c>
      <c r="T104" s="110">
        <v>0.76119999999999999</v>
      </c>
      <c r="U104" s="178">
        <v>14434.17</v>
      </c>
      <c r="V104" s="179">
        <v>3651.16</v>
      </c>
      <c r="W104" s="111">
        <v>1</v>
      </c>
      <c r="X104" s="71"/>
    </row>
    <row r="105" spans="1:24" x14ac:dyDescent="0.2">
      <c r="A105" s="72">
        <v>100</v>
      </c>
      <c r="B105" s="18" t="s">
        <v>142</v>
      </c>
      <c r="C105" s="93">
        <v>3</v>
      </c>
      <c r="D105" s="93">
        <v>1</v>
      </c>
      <c r="E105" s="93">
        <v>0</v>
      </c>
      <c r="F105" s="93">
        <v>1</v>
      </c>
      <c r="G105" s="93">
        <v>1</v>
      </c>
      <c r="H105" s="93">
        <v>0</v>
      </c>
      <c r="I105" s="93">
        <v>1</v>
      </c>
      <c r="J105" s="93">
        <v>1</v>
      </c>
      <c r="K105" s="174">
        <v>2983.23</v>
      </c>
      <c r="L105" s="103">
        <v>352722</v>
      </c>
      <c r="M105" s="103">
        <v>1771752.8666999999</v>
      </c>
      <c r="N105" s="104">
        <v>0.94440000000000002</v>
      </c>
      <c r="O105" s="105">
        <v>32329</v>
      </c>
      <c r="P105" s="106">
        <v>365488</v>
      </c>
      <c r="Q105" s="107">
        <v>8.8499999999999995E-2</v>
      </c>
      <c r="R105" s="108">
        <v>362289</v>
      </c>
      <c r="S105" s="109">
        <v>413055</v>
      </c>
      <c r="T105" s="110">
        <v>0.87709999999999999</v>
      </c>
      <c r="U105" s="178">
        <v>9897.09</v>
      </c>
      <c r="V105" s="179">
        <v>3651.16</v>
      </c>
      <c r="W105" s="111">
        <v>1</v>
      </c>
      <c r="X105" s="71"/>
    </row>
    <row r="106" spans="1:24" x14ac:dyDescent="0.2">
      <c r="A106" s="72">
        <v>101</v>
      </c>
      <c r="B106" s="18" t="s">
        <v>143</v>
      </c>
      <c r="C106" s="93">
        <v>1</v>
      </c>
      <c r="D106" s="93"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1</v>
      </c>
      <c r="J106" s="93">
        <v>1</v>
      </c>
      <c r="K106" s="174">
        <v>514.59</v>
      </c>
      <c r="L106" s="103">
        <v>827020</v>
      </c>
      <c r="M106" s="103">
        <v>467970.22720000002</v>
      </c>
      <c r="N106" s="104">
        <v>0.73060000000000003</v>
      </c>
      <c r="O106" s="105">
        <v>13800</v>
      </c>
      <c r="P106" s="106">
        <v>829953</v>
      </c>
      <c r="Q106" s="107">
        <v>1.66E-2</v>
      </c>
      <c r="R106" s="108">
        <v>822341</v>
      </c>
      <c r="S106" s="109">
        <v>1149127</v>
      </c>
      <c r="T106" s="110">
        <v>0.71560000000000001</v>
      </c>
      <c r="U106" s="178">
        <v>7260.42</v>
      </c>
      <c r="V106" s="179">
        <v>3651.16</v>
      </c>
      <c r="W106" s="111">
        <v>1</v>
      </c>
      <c r="X106" s="71"/>
    </row>
    <row r="107" spans="1:24" x14ac:dyDescent="0.2">
      <c r="A107" s="72">
        <v>102</v>
      </c>
      <c r="B107" s="18" t="s">
        <v>144</v>
      </c>
      <c r="C107" s="93">
        <v>1</v>
      </c>
      <c r="D107" s="93">
        <v>0</v>
      </c>
      <c r="E107" s="93">
        <v>0</v>
      </c>
      <c r="F107" s="93">
        <v>0</v>
      </c>
      <c r="G107" s="93">
        <v>0</v>
      </c>
      <c r="H107" s="93">
        <v>0</v>
      </c>
      <c r="I107" s="93">
        <v>1</v>
      </c>
      <c r="J107" s="93">
        <v>1</v>
      </c>
      <c r="K107" s="174">
        <v>-186.6</v>
      </c>
      <c r="L107" s="103">
        <v>127913</v>
      </c>
      <c r="M107" s="103">
        <v>-66739.074900000007</v>
      </c>
      <c r="N107" s="104">
        <v>0.1361</v>
      </c>
      <c r="O107" s="105">
        <v>2825</v>
      </c>
      <c r="P107" s="106">
        <v>130553</v>
      </c>
      <c r="Q107" s="107">
        <v>2.1600000000000001E-2</v>
      </c>
      <c r="R107" s="108">
        <v>128652</v>
      </c>
      <c r="S107" s="109">
        <v>177387</v>
      </c>
      <c r="T107" s="110">
        <v>0.72529999999999994</v>
      </c>
      <c r="U107" s="178">
        <v>8553.91</v>
      </c>
      <c r="V107" s="179">
        <v>3651.16</v>
      </c>
      <c r="W107" s="111">
        <v>1</v>
      </c>
      <c r="X107" s="71"/>
    </row>
    <row r="108" spans="1:24" ht="12.75" customHeight="1" x14ac:dyDescent="0.2">
      <c r="A108" s="72">
        <v>103</v>
      </c>
      <c r="B108" s="18" t="s">
        <v>145</v>
      </c>
      <c r="C108" s="93">
        <v>3</v>
      </c>
      <c r="D108" s="93">
        <v>1</v>
      </c>
      <c r="E108" s="93">
        <v>1</v>
      </c>
      <c r="F108" s="93">
        <v>1</v>
      </c>
      <c r="G108" s="93">
        <v>1</v>
      </c>
      <c r="H108" s="93">
        <v>1</v>
      </c>
      <c r="I108" s="93">
        <v>1</v>
      </c>
      <c r="J108" s="93">
        <v>1</v>
      </c>
      <c r="K108" s="174">
        <v>8538.64</v>
      </c>
      <c r="L108" s="103">
        <v>223893</v>
      </c>
      <c r="M108" s="103">
        <v>4040251.7629999998</v>
      </c>
      <c r="N108" s="104">
        <v>0.99170000000000003</v>
      </c>
      <c r="O108" s="105">
        <v>32744</v>
      </c>
      <c r="P108" s="106">
        <v>225718</v>
      </c>
      <c r="Q108" s="107">
        <v>0.14510000000000001</v>
      </c>
      <c r="R108" s="108">
        <v>221549</v>
      </c>
      <c r="S108" s="109">
        <v>248466</v>
      </c>
      <c r="T108" s="110">
        <v>0.89170000000000005</v>
      </c>
      <c r="U108" s="178">
        <v>13247.7</v>
      </c>
      <c r="V108" s="179">
        <v>3651.16</v>
      </c>
      <c r="W108" s="111">
        <v>1</v>
      </c>
      <c r="X108" s="71"/>
    </row>
    <row r="109" spans="1:24" x14ac:dyDescent="0.2">
      <c r="A109" s="72">
        <v>104</v>
      </c>
      <c r="B109" s="18" t="s">
        <v>146</v>
      </c>
      <c r="C109" s="93">
        <v>3</v>
      </c>
      <c r="D109" s="93">
        <v>1</v>
      </c>
      <c r="E109" s="93">
        <v>1</v>
      </c>
      <c r="F109" s="93">
        <v>1</v>
      </c>
      <c r="G109" s="93">
        <v>1</v>
      </c>
      <c r="H109" s="93">
        <v>1</v>
      </c>
      <c r="I109" s="93">
        <v>1</v>
      </c>
      <c r="J109" s="93">
        <v>1</v>
      </c>
      <c r="K109" s="174">
        <v>1770.48</v>
      </c>
      <c r="L109" s="103">
        <v>823075</v>
      </c>
      <c r="M109" s="103">
        <v>1606244.9886</v>
      </c>
      <c r="N109" s="104">
        <v>0.92500000000000004</v>
      </c>
      <c r="O109" s="105">
        <v>110791</v>
      </c>
      <c r="P109" s="106">
        <v>832037</v>
      </c>
      <c r="Q109" s="107">
        <v>0.13320000000000001</v>
      </c>
      <c r="R109" s="108">
        <v>790929</v>
      </c>
      <c r="S109" s="109">
        <v>922661</v>
      </c>
      <c r="T109" s="110">
        <v>0.85719999999999996</v>
      </c>
      <c r="U109" s="178">
        <v>8664.9599999999991</v>
      </c>
      <c r="V109" s="179">
        <v>3651.16</v>
      </c>
      <c r="W109" s="111">
        <v>1</v>
      </c>
      <c r="X109" s="71"/>
    </row>
    <row r="110" spans="1:24" x14ac:dyDescent="0.2">
      <c r="A110" s="72">
        <v>105</v>
      </c>
      <c r="B110" s="18" t="s">
        <v>147</v>
      </c>
      <c r="C110" s="93">
        <v>0</v>
      </c>
      <c r="D110" s="93">
        <v>0</v>
      </c>
      <c r="E110" s="93">
        <v>0</v>
      </c>
      <c r="F110" s="93">
        <v>0</v>
      </c>
      <c r="G110" s="93">
        <v>0</v>
      </c>
      <c r="H110" s="93">
        <v>0</v>
      </c>
      <c r="I110" s="93">
        <v>1</v>
      </c>
      <c r="J110" s="93">
        <v>0</v>
      </c>
      <c r="K110" s="174">
        <v>-17.61</v>
      </c>
      <c r="L110" s="103">
        <v>2070230</v>
      </c>
      <c r="M110" s="103">
        <v>-25333.497500000001</v>
      </c>
      <c r="N110" s="104">
        <v>0.18609999999999999</v>
      </c>
      <c r="O110" s="105">
        <v>31117</v>
      </c>
      <c r="P110" s="106">
        <v>2078131</v>
      </c>
      <c r="Q110" s="107">
        <v>1.4999999999999999E-2</v>
      </c>
      <c r="R110" s="108">
        <v>2060715</v>
      </c>
      <c r="S110" s="109">
        <v>3016624</v>
      </c>
      <c r="T110" s="110">
        <v>0.68310000000000004</v>
      </c>
      <c r="U110" s="178">
        <v>2978.54</v>
      </c>
      <c r="V110" s="179">
        <v>3651.16</v>
      </c>
      <c r="W110" s="111">
        <v>0</v>
      </c>
      <c r="X110" s="71"/>
    </row>
    <row r="111" spans="1:24" x14ac:dyDescent="0.2">
      <c r="A111" s="72">
        <v>106</v>
      </c>
      <c r="B111" s="18" t="s">
        <v>148</v>
      </c>
      <c r="C111" s="93">
        <v>1</v>
      </c>
      <c r="D111" s="93">
        <v>0</v>
      </c>
      <c r="E111" s="93">
        <v>0</v>
      </c>
      <c r="F111" s="93">
        <v>0</v>
      </c>
      <c r="G111" s="93">
        <v>0</v>
      </c>
      <c r="H111" s="93">
        <v>0</v>
      </c>
      <c r="I111" s="93">
        <v>1</v>
      </c>
      <c r="J111" s="93">
        <v>1</v>
      </c>
      <c r="K111" s="174">
        <v>276.24</v>
      </c>
      <c r="L111" s="103">
        <v>35604</v>
      </c>
      <c r="M111" s="103">
        <v>52123.6005</v>
      </c>
      <c r="N111" s="104">
        <v>0.38059999999999999</v>
      </c>
      <c r="O111" s="105">
        <v>1620</v>
      </c>
      <c r="P111" s="106">
        <v>35761</v>
      </c>
      <c r="Q111" s="107">
        <v>4.53E-2</v>
      </c>
      <c r="R111" s="108">
        <v>34877</v>
      </c>
      <c r="S111" s="109">
        <v>58935</v>
      </c>
      <c r="T111" s="110">
        <v>0.59179999999999999</v>
      </c>
      <c r="U111" s="178">
        <v>4146.21</v>
      </c>
      <c r="V111" s="179">
        <v>3651.16</v>
      </c>
      <c r="W111" s="111">
        <v>1</v>
      </c>
      <c r="X111" s="71"/>
    </row>
    <row r="112" spans="1:24" x14ac:dyDescent="0.2">
      <c r="A112" s="72">
        <v>107</v>
      </c>
      <c r="B112" s="18" t="s">
        <v>149</v>
      </c>
      <c r="C112" s="93">
        <v>1</v>
      </c>
      <c r="D112" s="93">
        <v>0</v>
      </c>
      <c r="E112" s="9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1</v>
      </c>
      <c r="K112" s="174">
        <v>-192.65</v>
      </c>
      <c r="L112" s="103">
        <v>541614</v>
      </c>
      <c r="M112" s="103">
        <v>-141780.74280000001</v>
      </c>
      <c r="N112" s="104">
        <v>8.6099999999999996E-2</v>
      </c>
      <c r="O112" s="105">
        <v>16362</v>
      </c>
      <c r="P112" s="106">
        <v>543014</v>
      </c>
      <c r="Q112" s="107">
        <v>3.0099999999999998E-2</v>
      </c>
      <c r="R112" s="108">
        <v>529908</v>
      </c>
      <c r="S112" s="109">
        <v>1235793</v>
      </c>
      <c r="T112" s="110">
        <v>0.42880000000000001</v>
      </c>
      <c r="U112" s="178">
        <v>3801.66</v>
      </c>
      <c r="V112" s="179">
        <v>3651.16</v>
      </c>
      <c r="W112" s="111">
        <v>1</v>
      </c>
      <c r="X112" s="71"/>
    </row>
    <row r="113" spans="1:24" ht="12.75" customHeight="1" x14ac:dyDescent="0.2">
      <c r="A113" s="72">
        <v>108</v>
      </c>
      <c r="B113" s="18" t="s">
        <v>150</v>
      </c>
      <c r="C113" s="93">
        <v>1</v>
      </c>
      <c r="D113" s="93">
        <v>0</v>
      </c>
      <c r="E113" s="93">
        <v>0</v>
      </c>
      <c r="F113" s="93">
        <v>0</v>
      </c>
      <c r="G113" s="93">
        <v>0</v>
      </c>
      <c r="H113" s="93">
        <v>1</v>
      </c>
      <c r="I113" s="93">
        <v>1</v>
      </c>
      <c r="J113" s="93">
        <v>1</v>
      </c>
      <c r="K113" s="174">
        <v>101.27</v>
      </c>
      <c r="L113" s="103">
        <v>1156017</v>
      </c>
      <c r="M113" s="103">
        <v>108879.8928</v>
      </c>
      <c r="N113" s="104">
        <v>0.47220000000000001</v>
      </c>
      <c r="O113" s="105">
        <v>119371</v>
      </c>
      <c r="P113" s="106">
        <v>1168901</v>
      </c>
      <c r="Q113" s="107">
        <v>0.1021</v>
      </c>
      <c r="R113" s="108">
        <v>1090485</v>
      </c>
      <c r="S113" s="109">
        <v>1551654</v>
      </c>
      <c r="T113" s="110">
        <v>0.70279999999999998</v>
      </c>
      <c r="U113" s="178">
        <v>7192.93</v>
      </c>
      <c r="V113" s="179">
        <v>3651.16</v>
      </c>
      <c r="W113" s="111">
        <v>1</v>
      </c>
      <c r="X113" s="71"/>
    </row>
    <row r="114" spans="1:24" x14ac:dyDescent="0.2">
      <c r="A114" s="72">
        <v>109</v>
      </c>
      <c r="B114" s="18" t="s">
        <v>151</v>
      </c>
      <c r="C114" s="93">
        <v>3</v>
      </c>
      <c r="D114" s="93">
        <v>1</v>
      </c>
      <c r="E114" s="93">
        <v>1</v>
      </c>
      <c r="F114" s="93">
        <v>1</v>
      </c>
      <c r="G114" s="93">
        <v>1</v>
      </c>
      <c r="H114" s="93">
        <v>1</v>
      </c>
      <c r="I114" s="93">
        <v>1</v>
      </c>
      <c r="J114" s="93">
        <v>1</v>
      </c>
      <c r="K114" s="174">
        <v>961.17</v>
      </c>
      <c r="L114" s="103">
        <v>1417680</v>
      </c>
      <c r="M114" s="103">
        <v>1144431.1878</v>
      </c>
      <c r="N114" s="104">
        <v>0.87219999999999998</v>
      </c>
      <c r="O114" s="105">
        <v>226312</v>
      </c>
      <c r="P114" s="106">
        <v>1463451</v>
      </c>
      <c r="Q114" s="107">
        <v>0.15459999999999999</v>
      </c>
      <c r="R114" s="108">
        <v>1349370</v>
      </c>
      <c r="S114" s="109">
        <v>1628537</v>
      </c>
      <c r="T114" s="110">
        <v>0.8286</v>
      </c>
      <c r="U114" s="178">
        <v>10056.27</v>
      </c>
      <c r="V114" s="179">
        <v>3651.16</v>
      </c>
      <c r="W114" s="111">
        <v>1</v>
      </c>
      <c r="X114" s="71"/>
    </row>
    <row r="115" spans="1:24" x14ac:dyDescent="0.2">
      <c r="A115" s="72">
        <v>110</v>
      </c>
      <c r="B115" s="18" t="s">
        <v>152</v>
      </c>
      <c r="C115" s="93">
        <v>1</v>
      </c>
      <c r="D115" s="93">
        <v>0</v>
      </c>
      <c r="E115" s="93">
        <v>0</v>
      </c>
      <c r="F115" s="93">
        <v>0</v>
      </c>
      <c r="G115" s="93">
        <v>0</v>
      </c>
      <c r="H115" s="93">
        <v>0</v>
      </c>
      <c r="I115" s="93">
        <v>1</v>
      </c>
      <c r="J115" s="93">
        <v>1</v>
      </c>
      <c r="K115" s="174">
        <v>-297.35000000000002</v>
      </c>
      <c r="L115" s="103">
        <v>972464</v>
      </c>
      <c r="M115" s="103">
        <v>-293231.57579999999</v>
      </c>
      <c r="N115" s="104">
        <v>2.7799999999999998E-2</v>
      </c>
      <c r="O115" s="105">
        <v>17626</v>
      </c>
      <c r="P115" s="106">
        <v>979279</v>
      </c>
      <c r="Q115" s="107">
        <v>1.7999999999999999E-2</v>
      </c>
      <c r="R115" s="108">
        <v>966706</v>
      </c>
      <c r="S115" s="109">
        <v>1401222</v>
      </c>
      <c r="T115" s="110">
        <v>0.68989999999999996</v>
      </c>
      <c r="U115" s="178">
        <v>6987.52</v>
      </c>
      <c r="V115" s="179">
        <v>3651.16</v>
      </c>
      <c r="W115" s="111">
        <v>1</v>
      </c>
      <c r="X115" s="71"/>
    </row>
    <row r="116" spans="1:24" x14ac:dyDescent="0.2">
      <c r="A116" s="72">
        <v>111</v>
      </c>
      <c r="B116" s="18" t="s">
        <v>153</v>
      </c>
      <c r="C116" s="93">
        <v>3</v>
      </c>
      <c r="D116" s="93">
        <v>1</v>
      </c>
      <c r="E116" s="93">
        <v>0</v>
      </c>
      <c r="F116" s="93">
        <v>1</v>
      </c>
      <c r="G116" s="93">
        <v>1</v>
      </c>
      <c r="H116" s="93">
        <v>0</v>
      </c>
      <c r="I116" s="93">
        <v>1</v>
      </c>
      <c r="J116" s="93">
        <v>1</v>
      </c>
      <c r="K116" s="174">
        <v>641.16999999999996</v>
      </c>
      <c r="L116" s="103">
        <v>1034069</v>
      </c>
      <c r="M116" s="103">
        <v>652002.38150000002</v>
      </c>
      <c r="N116" s="104">
        <v>0.81940000000000002</v>
      </c>
      <c r="O116" s="105">
        <v>96827</v>
      </c>
      <c r="P116" s="106">
        <v>1030292</v>
      </c>
      <c r="Q116" s="107">
        <v>9.4E-2</v>
      </c>
      <c r="R116" s="108">
        <v>997258</v>
      </c>
      <c r="S116" s="109">
        <v>1302615</v>
      </c>
      <c r="T116" s="110">
        <v>0.76559999999999995</v>
      </c>
      <c r="U116" s="178">
        <v>6510.93</v>
      </c>
      <c r="V116" s="179">
        <v>3651.16</v>
      </c>
      <c r="W116" s="111">
        <v>1</v>
      </c>
      <c r="X116" s="71"/>
    </row>
    <row r="117" spans="1:24" x14ac:dyDescent="0.2">
      <c r="A117" s="72">
        <v>112</v>
      </c>
      <c r="B117" s="18" t="s">
        <v>154</v>
      </c>
      <c r="C117" s="93">
        <v>1</v>
      </c>
      <c r="D117" s="93">
        <v>0</v>
      </c>
      <c r="E117" s="93">
        <v>0</v>
      </c>
      <c r="F117" s="93">
        <v>0</v>
      </c>
      <c r="G117" s="93">
        <v>0</v>
      </c>
      <c r="H117" s="93">
        <v>0</v>
      </c>
      <c r="I117" s="93">
        <v>1</v>
      </c>
      <c r="J117" s="93">
        <v>1</v>
      </c>
      <c r="K117" s="174">
        <v>110.87</v>
      </c>
      <c r="L117" s="103">
        <v>325477</v>
      </c>
      <c r="M117" s="103">
        <v>63253.922700000003</v>
      </c>
      <c r="N117" s="104">
        <v>0.4083</v>
      </c>
      <c r="O117" s="105">
        <v>21336</v>
      </c>
      <c r="P117" s="106">
        <v>323421</v>
      </c>
      <c r="Q117" s="107">
        <v>6.6000000000000003E-2</v>
      </c>
      <c r="R117" s="108">
        <v>310465</v>
      </c>
      <c r="S117" s="109">
        <v>522874</v>
      </c>
      <c r="T117" s="110">
        <v>0.59379999999999999</v>
      </c>
      <c r="U117" s="178">
        <v>7032.86</v>
      </c>
      <c r="V117" s="179">
        <v>3651.16</v>
      </c>
      <c r="W117" s="111">
        <v>1</v>
      </c>
      <c r="X117" s="71"/>
    </row>
    <row r="118" spans="1:24" x14ac:dyDescent="0.2">
      <c r="A118" s="72">
        <v>113</v>
      </c>
      <c r="B118" s="18" t="s">
        <v>155</v>
      </c>
      <c r="C118" s="93">
        <v>1</v>
      </c>
      <c r="D118" s="93">
        <v>0</v>
      </c>
      <c r="E118" s="93">
        <v>0</v>
      </c>
      <c r="F118" s="93">
        <v>0</v>
      </c>
      <c r="G118" s="93">
        <v>0</v>
      </c>
      <c r="H118" s="93">
        <v>0</v>
      </c>
      <c r="I118" s="93">
        <v>1</v>
      </c>
      <c r="J118" s="93">
        <v>1</v>
      </c>
      <c r="K118" s="174">
        <v>9.6199999999999992</v>
      </c>
      <c r="L118" s="103">
        <v>5998795</v>
      </c>
      <c r="M118" s="103">
        <v>23556.855899999999</v>
      </c>
      <c r="N118" s="104">
        <v>0.30280000000000001</v>
      </c>
      <c r="O118" s="105">
        <v>67271</v>
      </c>
      <c r="P118" s="106">
        <v>6020115</v>
      </c>
      <c r="Q118" s="107">
        <v>1.12E-2</v>
      </c>
      <c r="R118" s="108">
        <v>5986752</v>
      </c>
      <c r="S118" s="109">
        <v>10911728</v>
      </c>
      <c r="T118" s="110">
        <v>0.54869999999999997</v>
      </c>
      <c r="U118" s="178">
        <v>4300.9799999999996</v>
      </c>
      <c r="V118" s="179">
        <v>3651.16</v>
      </c>
      <c r="W118" s="111">
        <v>1</v>
      </c>
      <c r="X118" s="71"/>
    </row>
    <row r="119" spans="1:24" x14ac:dyDescent="0.2">
      <c r="A119" s="72">
        <v>115</v>
      </c>
      <c r="B119" s="18" t="s">
        <v>156</v>
      </c>
      <c r="C119" s="93">
        <v>1</v>
      </c>
      <c r="D119" s="93">
        <v>0</v>
      </c>
      <c r="E119" s="93">
        <v>0</v>
      </c>
      <c r="F119" s="93">
        <v>0</v>
      </c>
      <c r="G119" s="93">
        <v>0</v>
      </c>
      <c r="H119" s="93">
        <v>0</v>
      </c>
      <c r="I119" s="93">
        <v>1</v>
      </c>
      <c r="J119" s="93">
        <v>1</v>
      </c>
      <c r="K119" s="174">
        <v>41.6</v>
      </c>
      <c r="L119" s="103">
        <v>1284261</v>
      </c>
      <c r="M119" s="103">
        <v>47144.254500000003</v>
      </c>
      <c r="N119" s="104">
        <v>0.36940000000000001</v>
      </c>
      <c r="O119" s="105">
        <v>68976</v>
      </c>
      <c r="P119" s="106">
        <v>1289584</v>
      </c>
      <c r="Q119" s="107">
        <v>5.3499999999999999E-2</v>
      </c>
      <c r="R119" s="108">
        <v>1260301</v>
      </c>
      <c r="S119" s="109">
        <v>2504444</v>
      </c>
      <c r="T119" s="110">
        <v>0.50319999999999998</v>
      </c>
      <c r="U119" s="178">
        <v>5228.46</v>
      </c>
      <c r="V119" s="179">
        <v>3651.16</v>
      </c>
      <c r="W119" s="111">
        <v>1</v>
      </c>
      <c r="X119" s="71"/>
    </row>
    <row r="120" spans="1:24" x14ac:dyDescent="0.2">
      <c r="A120" s="72">
        <v>116</v>
      </c>
      <c r="B120" s="18" t="s">
        <v>157</v>
      </c>
      <c r="C120" s="93">
        <v>1</v>
      </c>
      <c r="D120" s="93">
        <v>0</v>
      </c>
      <c r="E120" s="93">
        <v>0</v>
      </c>
      <c r="F120" s="93">
        <v>0</v>
      </c>
      <c r="G120" s="93">
        <v>0</v>
      </c>
      <c r="H120" s="93">
        <v>1</v>
      </c>
      <c r="I120" s="93">
        <v>0</v>
      </c>
      <c r="J120" s="93">
        <v>1</v>
      </c>
      <c r="K120" s="174">
        <v>-24.81</v>
      </c>
      <c r="L120" s="103">
        <v>21114</v>
      </c>
      <c r="M120" s="103">
        <v>-3605.3915999999999</v>
      </c>
      <c r="N120" s="104">
        <v>0.2417</v>
      </c>
      <c r="O120" s="105">
        <v>3051</v>
      </c>
      <c r="P120" s="106">
        <v>21137</v>
      </c>
      <c r="Q120" s="107">
        <v>0.14430000000000001</v>
      </c>
      <c r="R120" s="108">
        <v>18548</v>
      </c>
      <c r="S120" s="109">
        <v>42059</v>
      </c>
      <c r="T120" s="110">
        <v>0.441</v>
      </c>
      <c r="U120" s="178">
        <v>6684.69</v>
      </c>
      <c r="V120" s="179">
        <v>3651.16</v>
      </c>
      <c r="W120" s="111">
        <v>1</v>
      </c>
      <c r="X120" s="71"/>
    </row>
    <row r="121" spans="1:24" x14ac:dyDescent="0.2">
      <c r="A121" s="72">
        <v>117</v>
      </c>
      <c r="B121" s="18" t="s">
        <v>158</v>
      </c>
      <c r="C121" s="93">
        <v>3</v>
      </c>
      <c r="D121" s="93">
        <v>1</v>
      </c>
      <c r="E121" s="93">
        <v>0</v>
      </c>
      <c r="F121" s="93">
        <v>1</v>
      </c>
      <c r="G121" s="93">
        <v>1</v>
      </c>
      <c r="H121" s="93">
        <v>0</v>
      </c>
      <c r="I121" s="93">
        <v>1</v>
      </c>
      <c r="J121" s="93">
        <v>1</v>
      </c>
      <c r="K121" s="174">
        <v>1006.53</v>
      </c>
      <c r="L121" s="103">
        <v>1923035</v>
      </c>
      <c r="M121" s="103">
        <v>1395789.2416000001</v>
      </c>
      <c r="N121" s="104">
        <v>0.91110000000000002</v>
      </c>
      <c r="O121" s="105">
        <v>24047</v>
      </c>
      <c r="P121" s="106">
        <v>1933679</v>
      </c>
      <c r="Q121" s="107">
        <v>1.24E-2</v>
      </c>
      <c r="R121" s="108">
        <v>1924077</v>
      </c>
      <c r="S121" s="109">
        <v>2363946</v>
      </c>
      <c r="T121" s="110">
        <v>0.81389999999999996</v>
      </c>
      <c r="U121" s="178">
        <v>9033.34</v>
      </c>
      <c r="V121" s="179">
        <v>3651.16</v>
      </c>
      <c r="W121" s="111">
        <v>1</v>
      </c>
      <c r="X121" s="71"/>
    </row>
    <row r="122" spans="1:24" x14ac:dyDescent="0.2">
      <c r="A122" s="72">
        <v>118</v>
      </c>
      <c r="B122" s="18" t="s">
        <v>159</v>
      </c>
      <c r="C122" s="93">
        <v>1</v>
      </c>
      <c r="D122" s="93">
        <v>0</v>
      </c>
      <c r="E122" s="93">
        <v>0</v>
      </c>
      <c r="F122" s="93">
        <v>0</v>
      </c>
      <c r="G122" s="93">
        <v>0</v>
      </c>
      <c r="H122" s="93">
        <v>0</v>
      </c>
      <c r="I122" s="93">
        <v>1</v>
      </c>
      <c r="J122" s="93">
        <v>1</v>
      </c>
      <c r="K122" s="174">
        <v>1963.42</v>
      </c>
      <c r="L122" s="103">
        <v>45731</v>
      </c>
      <c r="M122" s="103">
        <v>419873.90149999998</v>
      </c>
      <c r="N122" s="104">
        <v>0.70279999999999998</v>
      </c>
      <c r="O122" s="105">
        <v>2715</v>
      </c>
      <c r="P122" s="106">
        <v>45737</v>
      </c>
      <c r="Q122" s="107">
        <v>5.9400000000000001E-2</v>
      </c>
      <c r="R122" s="108">
        <v>43952</v>
      </c>
      <c r="S122" s="109">
        <v>74904</v>
      </c>
      <c r="T122" s="110">
        <v>0.58679999999999999</v>
      </c>
      <c r="U122" s="178">
        <v>11379.55</v>
      </c>
      <c r="V122" s="179">
        <v>3651.16</v>
      </c>
      <c r="W122" s="111">
        <v>1</v>
      </c>
      <c r="X122" s="71"/>
    </row>
    <row r="123" spans="1:24" x14ac:dyDescent="0.2">
      <c r="A123" s="72">
        <v>119</v>
      </c>
      <c r="B123" s="18" t="s">
        <v>160</v>
      </c>
      <c r="C123" s="93">
        <v>1</v>
      </c>
      <c r="D123" s="93">
        <v>0</v>
      </c>
      <c r="E123" s="93">
        <v>0</v>
      </c>
      <c r="F123" s="93">
        <v>0</v>
      </c>
      <c r="G123" s="93">
        <v>0</v>
      </c>
      <c r="H123" s="93">
        <v>0</v>
      </c>
      <c r="I123" s="93">
        <v>1</v>
      </c>
      <c r="J123" s="93">
        <v>1</v>
      </c>
      <c r="K123" s="174">
        <v>974.67</v>
      </c>
      <c r="L123" s="103">
        <v>47037</v>
      </c>
      <c r="M123" s="103">
        <v>211385.21909999999</v>
      </c>
      <c r="N123" s="104">
        <v>0.61109999999999998</v>
      </c>
      <c r="O123" s="105">
        <v>3013</v>
      </c>
      <c r="P123" s="106">
        <v>47822</v>
      </c>
      <c r="Q123" s="107">
        <v>6.3E-2</v>
      </c>
      <c r="R123" s="108">
        <v>46978</v>
      </c>
      <c r="S123" s="109">
        <v>66919</v>
      </c>
      <c r="T123" s="110">
        <v>0.70199999999999996</v>
      </c>
      <c r="U123" s="178">
        <v>7909.84</v>
      </c>
      <c r="V123" s="179">
        <v>3651.16</v>
      </c>
      <c r="W123" s="111">
        <v>1</v>
      </c>
      <c r="X123" s="71"/>
    </row>
    <row r="124" spans="1:24" x14ac:dyDescent="0.2">
      <c r="A124" s="72">
        <v>120</v>
      </c>
      <c r="B124" s="18" t="s">
        <v>161</v>
      </c>
      <c r="C124" s="93">
        <v>3</v>
      </c>
      <c r="D124" s="93">
        <v>1</v>
      </c>
      <c r="E124" s="93">
        <v>0</v>
      </c>
      <c r="F124" s="93">
        <v>1</v>
      </c>
      <c r="G124" s="93">
        <v>1</v>
      </c>
      <c r="H124" s="93">
        <v>0</v>
      </c>
      <c r="I124" s="93">
        <v>1</v>
      </c>
      <c r="J124" s="93">
        <v>1</v>
      </c>
      <c r="K124" s="174">
        <v>5812.02</v>
      </c>
      <c r="L124" s="103">
        <v>27743</v>
      </c>
      <c r="M124" s="103">
        <v>968071.65430000005</v>
      </c>
      <c r="N124" s="104">
        <v>0.85829999999999995</v>
      </c>
      <c r="O124" s="105">
        <v>1133</v>
      </c>
      <c r="P124" s="106">
        <v>28073</v>
      </c>
      <c r="Q124" s="107">
        <v>4.0399999999999998E-2</v>
      </c>
      <c r="R124" s="108">
        <v>27744</v>
      </c>
      <c r="S124" s="109">
        <v>45083</v>
      </c>
      <c r="T124" s="110">
        <v>0.61539999999999995</v>
      </c>
      <c r="U124" s="178">
        <v>11934.47</v>
      </c>
      <c r="V124" s="179">
        <v>3651.16</v>
      </c>
      <c r="W124" s="111">
        <v>1</v>
      </c>
      <c r="X124" s="71"/>
    </row>
    <row r="125" spans="1:24" ht="12.75" customHeight="1" x14ac:dyDescent="0.2">
      <c r="A125" s="72">
        <v>121</v>
      </c>
      <c r="B125" s="18" t="s">
        <v>162</v>
      </c>
      <c r="C125" s="93">
        <v>3</v>
      </c>
      <c r="D125" s="93">
        <v>1</v>
      </c>
      <c r="E125" s="93">
        <v>0</v>
      </c>
      <c r="F125" s="93">
        <v>1</v>
      </c>
      <c r="G125" s="93">
        <v>1</v>
      </c>
      <c r="H125" s="93">
        <v>0</v>
      </c>
      <c r="I125" s="93">
        <v>1</v>
      </c>
      <c r="J125" s="93">
        <v>1</v>
      </c>
      <c r="K125" s="174">
        <v>2905.3</v>
      </c>
      <c r="L125" s="103">
        <v>902670</v>
      </c>
      <c r="M125" s="103">
        <v>2760294.6170000001</v>
      </c>
      <c r="N125" s="104">
        <v>0.98060000000000003</v>
      </c>
      <c r="O125" s="105">
        <v>22218</v>
      </c>
      <c r="P125" s="106">
        <v>892952</v>
      </c>
      <c r="Q125" s="107">
        <v>2.4899999999999999E-2</v>
      </c>
      <c r="R125" s="108">
        <v>883590</v>
      </c>
      <c r="S125" s="109">
        <v>1146802</v>
      </c>
      <c r="T125" s="110">
        <v>0.77049999999999996</v>
      </c>
      <c r="U125" s="178">
        <v>12414.96</v>
      </c>
      <c r="V125" s="179">
        <v>3651.16</v>
      </c>
      <c r="W125" s="111">
        <v>1</v>
      </c>
      <c r="X125" s="71"/>
    </row>
    <row r="126" spans="1:24" x14ac:dyDescent="0.2">
      <c r="A126" s="72">
        <v>122</v>
      </c>
      <c r="B126" s="18" t="s">
        <v>163</v>
      </c>
      <c r="C126" s="93">
        <v>1</v>
      </c>
      <c r="D126" s="93">
        <v>0</v>
      </c>
      <c r="E126" s="93">
        <v>0</v>
      </c>
      <c r="F126" s="93">
        <v>0</v>
      </c>
      <c r="G126" s="93">
        <v>0</v>
      </c>
      <c r="H126" s="93">
        <v>0</v>
      </c>
      <c r="I126" s="93">
        <v>1</v>
      </c>
      <c r="J126" s="93">
        <v>1</v>
      </c>
      <c r="K126" s="174">
        <v>355.49</v>
      </c>
      <c r="L126" s="103">
        <v>75577</v>
      </c>
      <c r="M126" s="103">
        <v>97730.074800000002</v>
      </c>
      <c r="N126" s="104">
        <v>0.45829999999999999</v>
      </c>
      <c r="O126" s="105">
        <v>1987</v>
      </c>
      <c r="P126" s="106">
        <v>76157</v>
      </c>
      <c r="Q126" s="107">
        <v>2.6100000000000002E-2</v>
      </c>
      <c r="R126" s="108">
        <v>74789</v>
      </c>
      <c r="S126" s="109">
        <v>105448</v>
      </c>
      <c r="T126" s="110">
        <v>0.70930000000000004</v>
      </c>
      <c r="U126" s="178">
        <v>8636.65</v>
      </c>
      <c r="V126" s="179">
        <v>3651.16</v>
      </c>
      <c r="W126" s="111">
        <v>1</v>
      </c>
      <c r="X126" s="71"/>
    </row>
    <row r="127" spans="1:24" x14ac:dyDescent="0.2">
      <c r="A127" s="72">
        <v>123</v>
      </c>
      <c r="B127" s="18" t="s">
        <v>164</v>
      </c>
      <c r="C127" s="93">
        <v>3</v>
      </c>
      <c r="D127" s="93">
        <v>1</v>
      </c>
      <c r="E127" s="93">
        <v>1</v>
      </c>
      <c r="F127" s="93">
        <v>1</v>
      </c>
      <c r="G127" s="93">
        <v>1</v>
      </c>
      <c r="H127" s="93">
        <v>1</v>
      </c>
      <c r="I127" s="93">
        <v>1</v>
      </c>
      <c r="J127" s="93">
        <v>1</v>
      </c>
      <c r="K127" s="174">
        <v>6311.17</v>
      </c>
      <c r="L127" s="103">
        <v>96295</v>
      </c>
      <c r="M127" s="103">
        <v>1958442.4169999999</v>
      </c>
      <c r="N127" s="104">
        <v>0.9556</v>
      </c>
      <c r="O127" s="105">
        <v>10750</v>
      </c>
      <c r="P127" s="106">
        <v>96553</v>
      </c>
      <c r="Q127" s="107">
        <v>0.1113</v>
      </c>
      <c r="R127" s="108">
        <v>91548</v>
      </c>
      <c r="S127" s="109">
        <v>117989</v>
      </c>
      <c r="T127" s="110">
        <v>0.77590000000000003</v>
      </c>
      <c r="U127" s="178">
        <v>19127.740000000002</v>
      </c>
      <c r="V127" s="179">
        <v>3651.16</v>
      </c>
      <c r="W127" s="111">
        <v>1</v>
      </c>
      <c r="X127" s="71"/>
    </row>
    <row r="128" spans="1:24" x14ac:dyDescent="0.2">
      <c r="A128" s="72">
        <v>124</v>
      </c>
      <c r="B128" s="18" t="s">
        <v>165</v>
      </c>
      <c r="C128" s="93">
        <v>1</v>
      </c>
      <c r="D128" s="93">
        <v>0</v>
      </c>
      <c r="E128" s="93">
        <v>0</v>
      </c>
      <c r="F128" s="93">
        <v>0</v>
      </c>
      <c r="G128" s="93">
        <v>0</v>
      </c>
      <c r="H128" s="93">
        <v>0</v>
      </c>
      <c r="I128" s="93">
        <v>1</v>
      </c>
      <c r="J128" s="93">
        <v>1</v>
      </c>
      <c r="K128" s="174">
        <v>342.12</v>
      </c>
      <c r="L128" s="103">
        <v>155757</v>
      </c>
      <c r="M128" s="103">
        <v>135019.9589</v>
      </c>
      <c r="N128" s="104">
        <v>0.52500000000000002</v>
      </c>
      <c r="O128" s="105">
        <v>6028</v>
      </c>
      <c r="P128" s="106">
        <v>157150</v>
      </c>
      <c r="Q128" s="107">
        <v>3.8399999999999997E-2</v>
      </c>
      <c r="R128" s="108">
        <v>153077</v>
      </c>
      <c r="S128" s="109">
        <v>249397</v>
      </c>
      <c r="T128" s="110">
        <v>0.61380000000000001</v>
      </c>
      <c r="U128" s="178">
        <v>8205.1299999999992</v>
      </c>
      <c r="V128" s="179">
        <v>3651.16</v>
      </c>
      <c r="W128" s="111">
        <v>1</v>
      </c>
      <c r="X128" s="71"/>
    </row>
    <row r="129" spans="1:24" x14ac:dyDescent="0.2">
      <c r="A129" s="72">
        <v>125</v>
      </c>
      <c r="B129" s="18" t="s">
        <v>166</v>
      </c>
      <c r="C129" s="93">
        <v>1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1</v>
      </c>
      <c r="K129" s="174">
        <v>-43.24</v>
      </c>
      <c r="L129" s="103">
        <v>130120</v>
      </c>
      <c r="M129" s="103">
        <v>-15595.8894</v>
      </c>
      <c r="N129" s="104">
        <v>0.2167</v>
      </c>
      <c r="O129" s="105">
        <v>2242</v>
      </c>
      <c r="P129" s="106">
        <v>131708</v>
      </c>
      <c r="Q129" s="107">
        <v>1.7000000000000001E-2</v>
      </c>
      <c r="R129" s="108">
        <v>130358</v>
      </c>
      <c r="S129" s="109">
        <v>309052</v>
      </c>
      <c r="T129" s="110">
        <v>0.42180000000000001</v>
      </c>
      <c r="U129" s="178">
        <v>4193.01</v>
      </c>
      <c r="V129" s="179">
        <v>3651.16</v>
      </c>
      <c r="W129" s="111">
        <v>1</v>
      </c>
      <c r="X129" s="71"/>
    </row>
    <row r="130" spans="1:24" x14ac:dyDescent="0.2">
      <c r="A130" s="72">
        <v>126</v>
      </c>
      <c r="B130" s="18" t="s">
        <v>167</v>
      </c>
      <c r="C130" s="93">
        <v>1</v>
      </c>
      <c r="D130" s="93">
        <v>0</v>
      </c>
      <c r="E130" s="93">
        <v>0</v>
      </c>
      <c r="F130" s="93">
        <v>0</v>
      </c>
      <c r="G130" s="93">
        <v>0</v>
      </c>
      <c r="H130" s="93">
        <v>1</v>
      </c>
      <c r="I130" s="93">
        <v>0</v>
      </c>
      <c r="J130" s="93">
        <v>1</v>
      </c>
      <c r="K130" s="174">
        <v>-98.91</v>
      </c>
      <c r="L130" s="103">
        <v>28512</v>
      </c>
      <c r="M130" s="103">
        <v>-16702.149300000001</v>
      </c>
      <c r="N130" s="104">
        <v>0.21110000000000001</v>
      </c>
      <c r="O130" s="105">
        <v>3839</v>
      </c>
      <c r="P130" s="106">
        <v>28954</v>
      </c>
      <c r="Q130" s="107">
        <v>0.1326</v>
      </c>
      <c r="R130" s="108">
        <v>25523</v>
      </c>
      <c r="S130" s="109">
        <v>293203</v>
      </c>
      <c r="T130" s="110">
        <v>8.6999999999999994E-2</v>
      </c>
      <c r="U130" s="178">
        <v>4950.42</v>
      </c>
      <c r="V130" s="179">
        <v>3651.16</v>
      </c>
      <c r="W130" s="111">
        <v>1</v>
      </c>
      <c r="X130" s="71"/>
    </row>
    <row r="131" spans="1:24" x14ac:dyDescent="0.2">
      <c r="A131" s="72">
        <v>127</v>
      </c>
      <c r="B131" s="18" t="s">
        <v>168</v>
      </c>
      <c r="C131" s="93">
        <v>1</v>
      </c>
      <c r="D131" s="93">
        <v>0</v>
      </c>
      <c r="E131" s="93">
        <v>0</v>
      </c>
      <c r="F131" s="93">
        <v>0</v>
      </c>
      <c r="G131" s="93">
        <v>0</v>
      </c>
      <c r="H131" s="93">
        <v>0</v>
      </c>
      <c r="I131" s="93">
        <v>0</v>
      </c>
      <c r="J131" s="93">
        <v>1</v>
      </c>
      <c r="K131" s="174">
        <v>167.3</v>
      </c>
      <c r="L131" s="103">
        <v>38118</v>
      </c>
      <c r="M131" s="103">
        <v>32664.0353</v>
      </c>
      <c r="N131" s="104">
        <v>0.32779999999999998</v>
      </c>
      <c r="O131" s="105">
        <v>1491</v>
      </c>
      <c r="P131" s="106">
        <v>38551</v>
      </c>
      <c r="Q131" s="107">
        <v>3.8699999999999998E-2</v>
      </c>
      <c r="R131" s="108">
        <v>37089</v>
      </c>
      <c r="S131" s="109">
        <v>361342</v>
      </c>
      <c r="T131" s="110">
        <v>0.1026</v>
      </c>
      <c r="U131" s="178">
        <v>4171.07</v>
      </c>
      <c r="V131" s="179">
        <v>3651.16</v>
      </c>
      <c r="W131" s="111">
        <v>1</v>
      </c>
      <c r="X131" s="71"/>
    </row>
    <row r="132" spans="1:24" x14ac:dyDescent="0.2">
      <c r="A132" s="72">
        <v>128</v>
      </c>
      <c r="B132" s="18" t="s">
        <v>169</v>
      </c>
      <c r="C132" s="93">
        <v>1</v>
      </c>
      <c r="D132" s="93">
        <v>0</v>
      </c>
      <c r="E132" s="93">
        <v>0</v>
      </c>
      <c r="F132" s="93">
        <v>0</v>
      </c>
      <c r="G132" s="93">
        <v>0</v>
      </c>
      <c r="H132" s="93">
        <v>1</v>
      </c>
      <c r="I132" s="93">
        <v>0</v>
      </c>
      <c r="J132" s="93">
        <v>1</v>
      </c>
      <c r="K132" s="174">
        <v>810.53</v>
      </c>
      <c r="L132" s="103">
        <v>36203</v>
      </c>
      <c r="M132" s="103">
        <v>154219.7132</v>
      </c>
      <c r="N132" s="104">
        <v>0.5444</v>
      </c>
      <c r="O132" s="105">
        <v>7290</v>
      </c>
      <c r="P132" s="106">
        <v>36476</v>
      </c>
      <c r="Q132" s="107">
        <v>0.19989999999999999</v>
      </c>
      <c r="R132" s="108">
        <v>30991</v>
      </c>
      <c r="S132" s="109">
        <v>182028</v>
      </c>
      <c r="T132" s="110">
        <v>0.17030000000000001</v>
      </c>
      <c r="U132" s="178">
        <v>7140.64</v>
      </c>
      <c r="V132" s="179">
        <v>3651.16</v>
      </c>
      <c r="W132" s="111">
        <v>1</v>
      </c>
      <c r="X132" s="71"/>
    </row>
    <row r="133" spans="1:24" x14ac:dyDescent="0.2">
      <c r="A133" s="72">
        <v>129</v>
      </c>
      <c r="B133" s="18" t="s">
        <v>170</v>
      </c>
      <c r="C133" s="93">
        <v>1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1</v>
      </c>
      <c r="K133" s="174">
        <v>728.42</v>
      </c>
      <c r="L133" s="103">
        <v>74009</v>
      </c>
      <c r="M133" s="103">
        <v>198163.14019999999</v>
      </c>
      <c r="N133" s="104">
        <v>0.6028</v>
      </c>
      <c r="O133" s="105">
        <v>3290</v>
      </c>
      <c r="P133" s="106">
        <v>74115</v>
      </c>
      <c r="Q133" s="107">
        <v>4.4400000000000002E-2</v>
      </c>
      <c r="R133" s="108">
        <v>72542</v>
      </c>
      <c r="S133" s="109">
        <v>149456</v>
      </c>
      <c r="T133" s="110">
        <v>0.4854</v>
      </c>
      <c r="U133" s="178">
        <v>5501.95</v>
      </c>
      <c r="V133" s="179">
        <v>3651.16</v>
      </c>
      <c r="W133" s="111">
        <v>1</v>
      </c>
      <c r="X133" s="71"/>
    </row>
    <row r="134" spans="1:24" x14ac:dyDescent="0.2">
      <c r="A134" s="72">
        <v>130</v>
      </c>
      <c r="B134" s="18" t="s">
        <v>171</v>
      </c>
      <c r="C134" s="93">
        <v>1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1</v>
      </c>
      <c r="J134" s="93">
        <v>1</v>
      </c>
      <c r="K134" s="174">
        <v>-170.57</v>
      </c>
      <c r="L134" s="103">
        <v>3159552</v>
      </c>
      <c r="M134" s="103">
        <v>-303193.92119999998</v>
      </c>
      <c r="N134" s="104">
        <v>2.5000000000000001E-2</v>
      </c>
      <c r="O134" s="105">
        <v>177515</v>
      </c>
      <c r="P134" s="106">
        <v>3179496</v>
      </c>
      <c r="Q134" s="107">
        <v>5.5800000000000002E-2</v>
      </c>
      <c r="R134" s="108">
        <v>3129996</v>
      </c>
      <c r="S134" s="109">
        <v>5861516</v>
      </c>
      <c r="T134" s="110">
        <v>0.53400000000000003</v>
      </c>
      <c r="U134" s="178">
        <v>5456.36</v>
      </c>
      <c r="V134" s="179">
        <v>3651.16</v>
      </c>
      <c r="W134" s="111">
        <v>1</v>
      </c>
      <c r="X134" s="71"/>
    </row>
    <row r="135" spans="1:24" x14ac:dyDescent="0.2">
      <c r="A135" s="72">
        <v>131</v>
      </c>
      <c r="B135" s="18" t="s">
        <v>172</v>
      </c>
      <c r="C135" s="93">
        <v>1</v>
      </c>
      <c r="D135" s="93">
        <v>0</v>
      </c>
      <c r="E135" s="93">
        <v>0</v>
      </c>
      <c r="F135" s="93">
        <v>0</v>
      </c>
      <c r="G135" s="93">
        <v>0</v>
      </c>
      <c r="H135" s="93">
        <v>1</v>
      </c>
      <c r="I135" s="93">
        <v>0</v>
      </c>
      <c r="J135" s="93">
        <v>1</v>
      </c>
      <c r="K135" s="174">
        <v>-89.14</v>
      </c>
      <c r="L135" s="103">
        <v>173643</v>
      </c>
      <c r="M135" s="103">
        <v>-37145.591099999998</v>
      </c>
      <c r="N135" s="104">
        <v>0.16669999999999999</v>
      </c>
      <c r="O135" s="105">
        <v>24478</v>
      </c>
      <c r="P135" s="106">
        <v>174156</v>
      </c>
      <c r="Q135" s="107">
        <v>0.1406</v>
      </c>
      <c r="R135" s="108">
        <v>160020</v>
      </c>
      <c r="S135" s="109">
        <v>321352</v>
      </c>
      <c r="T135" s="110">
        <v>0.498</v>
      </c>
      <c r="U135" s="178">
        <v>5240.88</v>
      </c>
      <c r="V135" s="179">
        <v>3651.16</v>
      </c>
      <c r="W135" s="111">
        <v>1</v>
      </c>
      <c r="X135" s="71"/>
    </row>
    <row r="136" spans="1:24" x14ac:dyDescent="0.2">
      <c r="A136" s="72">
        <v>134</v>
      </c>
      <c r="B136" s="18" t="s">
        <v>173</v>
      </c>
      <c r="C136" s="93">
        <v>1</v>
      </c>
      <c r="D136" s="93">
        <v>0</v>
      </c>
      <c r="E136" s="93">
        <v>0</v>
      </c>
      <c r="F136" s="93">
        <v>0</v>
      </c>
      <c r="G136" s="93">
        <v>0</v>
      </c>
      <c r="H136" s="93">
        <v>0</v>
      </c>
      <c r="I136" s="93">
        <v>1</v>
      </c>
      <c r="J136" s="93">
        <v>1</v>
      </c>
      <c r="K136" s="174">
        <v>480.62</v>
      </c>
      <c r="L136" s="103">
        <v>121762</v>
      </c>
      <c r="M136" s="103">
        <v>167710.2721</v>
      </c>
      <c r="N136" s="104">
        <v>0.56389999999999996</v>
      </c>
      <c r="O136" s="105">
        <v>11897</v>
      </c>
      <c r="P136" s="106">
        <v>122623</v>
      </c>
      <c r="Q136" s="107">
        <v>9.7000000000000003E-2</v>
      </c>
      <c r="R136" s="108">
        <v>117001</v>
      </c>
      <c r="S136" s="109">
        <v>185874</v>
      </c>
      <c r="T136" s="110">
        <v>0.62949999999999995</v>
      </c>
      <c r="U136" s="178">
        <v>6676</v>
      </c>
      <c r="V136" s="179">
        <v>3651.16</v>
      </c>
      <c r="W136" s="111">
        <v>1</v>
      </c>
      <c r="X136" s="71"/>
    </row>
    <row r="137" spans="1:24" x14ac:dyDescent="0.2">
      <c r="A137" s="72">
        <v>135</v>
      </c>
      <c r="B137" s="18" t="s">
        <v>174</v>
      </c>
      <c r="C137" s="93">
        <v>1</v>
      </c>
      <c r="D137" s="93">
        <v>0</v>
      </c>
      <c r="E137" s="93">
        <v>0</v>
      </c>
      <c r="F137" s="93">
        <v>0</v>
      </c>
      <c r="G137" s="93">
        <v>0</v>
      </c>
      <c r="H137" s="93">
        <v>0</v>
      </c>
      <c r="I137" s="93">
        <v>1</v>
      </c>
      <c r="J137" s="93">
        <v>1</v>
      </c>
      <c r="K137" s="174">
        <v>385.92</v>
      </c>
      <c r="L137" s="103">
        <v>1040014</v>
      </c>
      <c r="M137" s="103">
        <v>393569.28409999999</v>
      </c>
      <c r="N137" s="104">
        <v>0.7</v>
      </c>
      <c r="O137" s="105">
        <v>20247</v>
      </c>
      <c r="P137" s="106">
        <v>1046768</v>
      </c>
      <c r="Q137" s="107">
        <v>1.9300000000000001E-2</v>
      </c>
      <c r="R137" s="108">
        <v>1040454</v>
      </c>
      <c r="S137" s="109">
        <v>1706328</v>
      </c>
      <c r="T137" s="110">
        <v>0.60980000000000001</v>
      </c>
      <c r="U137" s="178">
        <v>6089.15</v>
      </c>
      <c r="V137" s="179">
        <v>3651.16</v>
      </c>
      <c r="W137" s="111">
        <v>1</v>
      </c>
      <c r="X137" s="71"/>
    </row>
    <row r="138" spans="1:24" x14ac:dyDescent="0.2">
      <c r="A138" s="72">
        <v>136</v>
      </c>
      <c r="B138" s="18" t="s">
        <v>175</v>
      </c>
      <c r="C138" s="93">
        <v>1</v>
      </c>
      <c r="D138" s="93">
        <v>0</v>
      </c>
      <c r="E138" s="93">
        <v>0</v>
      </c>
      <c r="F138" s="93">
        <v>0</v>
      </c>
      <c r="G138" s="93">
        <v>0</v>
      </c>
      <c r="H138" s="93">
        <v>0</v>
      </c>
      <c r="I138" s="93">
        <v>1</v>
      </c>
      <c r="J138" s="93">
        <v>1</v>
      </c>
      <c r="K138" s="174">
        <v>343.21</v>
      </c>
      <c r="L138" s="103">
        <v>1572000</v>
      </c>
      <c r="M138" s="103">
        <v>430317.9155</v>
      </c>
      <c r="N138" s="104">
        <v>0.71109999999999995</v>
      </c>
      <c r="O138" s="105">
        <v>9597</v>
      </c>
      <c r="P138" s="106">
        <v>1580723</v>
      </c>
      <c r="Q138" s="107">
        <v>6.1000000000000004E-3</v>
      </c>
      <c r="R138" s="108">
        <v>1576332</v>
      </c>
      <c r="S138" s="109">
        <v>3143552</v>
      </c>
      <c r="T138" s="110">
        <v>0.50139999999999996</v>
      </c>
      <c r="U138" s="178">
        <v>6254.43</v>
      </c>
      <c r="V138" s="179">
        <v>3651.16</v>
      </c>
      <c r="W138" s="111">
        <v>1</v>
      </c>
      <c r="X138" s="71"/>
    </row>
    <row r="139" spans="1:24" x14ac:dyDescent="0.2">
      <c r="A139" s="72">
        <v>137</v>
      </c>
      <c r="B139" s="18" t="s">
        <v>176</v>
      </c>
      <c r="C139" s="93">
        <v>1</v>
      </c>
      <c r="D139" s="93">
        <v>0</v>
      </c>
      <c r="E139" s="93">
        <v>0</v>
      </c>
      <c r="F139" s="93">
        <v>0</v>
      </c>
      <c r="G139" s="93">
        <v>0</v>
      </c>
      <c r="H139" s="93">
        <v>0</v>
      </c>
      <c r="I139" s="93">
        <v>1</v>
      </c>
      <c r="J139" s="93">
        <v>1</v>
      </c>
      <c r="K139" s="174">
        <v>-22.18</v>
      </c>
      <c r="L139" s="103">
        <v>2112180</v>
      </c>
      <c r="M139" s="103">
        <v>-32229.877799999998</v>
      </c>
      <c r="N139" s="104">
        <v>0.18329999999999999</v>
      </c>
      <c r="O139" s="105">
        <v>51725</v>
      </c>
      <c r="P139" s="106">
        <v>2128524</v>
      </c>
      <c r="Q139" s="107">
        <v>2.4299999999999999E-2</v>
      </c>
      <c r="R139" s="108">
        <v>2120833</v>
      </c>
      <c r="S139" s="109">
        <v>2847381</v>
      </c>
      <c r="T139" s="110">
        <v>0.74480000000000002</v>
      </c>
      <c r="U139" s="178">
        <v>4873.7</v>
      </c>
      <c r="V139" s="179">
        <v>3651.16</v>
      </c>
      <c r="W139" s="111">
        <v>1</v>
      </c>
      <c r="X139" s="71"/>
    </row>
    <row r="140" spans="1:24" x14ac:dyDescent="0.2">
      <c r="A140" s="72">
        <v>138</v>
      </c>
      <c r="B140" s="18" t="s">
        <v>177</v>
      </c>
      <c r="C140" s="93">
        <v>1</v>
      </c>
      <c r="D140" s="93">
        <v>0</v>
      </c>
      <c r="E140" s="93">
        <v>0</v>
      </c>
      <c r="F140" s="93">
        <v>0</v>
      </c>
      <c r="G140" s="93">
        <v>0</v>
      </c>
      <c r="H140" s="93">
        <v>0</v>
      </c>
      <c r="I140" s="93">
        <v>0</v>
      </c>
      <c r="J140" s="93">
        <v>1</v>
      </c>
      <c r="K140" s="174">
        <v>-261.18</v>
      </c>
      <c r="L140" s="103">
        <v>646274</v>
      </c>
      <c r="M140" s="103">
        <v>-209969.04870000001</v>
      </c>
      <c r="N140" s="104">
        <v>3.61E-2</v>
      </c>
      <c r="O140" s="105">
        <v>6239</v>
      </c>
      <c r="P140" s="106">
        <v>648107</v>
      </c>
      <c r="Q140" s="107">
        <v>9.5999999999999992E-3</v>
      </c>
      <c r="R140" s="108">
        <v>644458</v>
      </c>
      <c r="S140" s="109">
        <v>1515955</v>
      </c>
      <c r="T140" s="110">
        <v>0.42509999999999998</v>
      </c>
      <c r="U140" s="178">
        <v>4881.6000000000004</v>
      </c>
      <c r="V140" s="179">
        <v>3651.16</v>
      </c>
      <c r="W140" s="111">
        <v>1</v>
      </c>
      <c r="X140" s="71"/>
    </row>
    <row r="141" spans="1:24" ht="12.75" customHeight="1" x14ac:dyDescent="0.2">
      <c r="A141" s="72">
        <v>139</v>
      </c>
      <c r="B141" s="18" t="s">
        <v>178</v>
      </c>
      <c r="C141" s="93">
        <v>1</v>
      </c>
      <c r="D141" s="93">
        <v>0</v>
      </c>
      <c r="E141" s="93">
        <v>0</v>
      </c>
      <c r="F141" s="93">
        <v>0</v>
      </c>
      <c r="G141" s="93">
        <v>0</v>
      </c>
      <c r="H141" s="93">
        <v>0</v>
      </c>
      <c r="I141" s="93">
        <v>1</v>
      </c>
      <c r="J141" s="93">
        <v>1</v>
      </c>
      <c r="K141" s="174">
        <v>-14.28</v>
      </c>
      <c r="L141" s="103">
        <v>719263</v>
      </c>
      <c r="M141" s="103">
        <v>-12112.0779</v>
      </c>
      <c r="N141" s="104">
        <v>0.22500000000000001</v>
      </c>
      <c r="O141" s="105">
        <v>7606</v>
      </c>
      <c r="P141" s="106">
        <v>721584</v>
      </c>
      <c r="Q141" s="107">
        <v>1.0500000000000001E-2</v>
      </c>
      <c r="R141" s="108">
        <v>717120</v>
      </c>
      <c r="S141" s="109">
        <v>1277459</v>
      </c>
      <c r="T141" s="110">
        <v>0.56140000000000001</v>
      </c>
      <c r="U141" s="178">
        <v>5013.83</v>
      </c>
      <c r="V141" s="179">
        <v>3651.16</v>
      </c>
      <c r="W141" s="111">
        <v>1</v>
      </c>
      <c r="X141" s="71"/>
    </row>
    <row r="142" spans="1:24" x14ac:dyDescent="0.2">
      <c r="A142" s="72">
        <v>140</v>
      </c>
      <c r="B142" s="18" t="s">
        <v>179</v>
      </c>
      <c r="C142" s="93">
        <v>1</v>
      </c>
      <c r="D142" s="93">
        <v>0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1</v>
      </c>
      <c r="K142" s="174">
        <v>31.1</v>
      </c>
      <c r="L142" s="103">
        <v>5483061</v>
      </c>
      <c r="M142" s="103">
        <v>72816.221699999995</v>
      </c>
      <c r="N142" s="104">
        <v>0.42220000000000002</v>
      </c>
      <c r="O142" s="105">
        <v>1057</v>
      </c>
      <c r="P142" s="106">
        <v>5508378</v>
      </c>
      <c r="Q142" s="107">
        <v>2.0000000000000001E-4</v>
      </c>
      <c r="R142" s="108">
        <v>5507996</v>
      </c>
      <c r="S142" s="109">
        <v>14352468</v>
      </c>
      <c r="T142" s="110">
        <v>0.38379999999999997</v>
      </c>
      <c r="U142" s="178">
        <v>4192.49</v>
      </c>
      <c r="V142" s="179">
        <v>3651.16</v>
      </c>
      <c r="W142" s="111">
        <v>1</v>
      </c>
      <c r="X142" s="71"/>
    </row>
    <row r="143" spans="1:24" x14ac:dyDescent="0.2">
      <c r="A143" s="72">
        <v>141</v>
      </c>
      <c r="B143" s="18" t="s">
        <v>180</v>
      </c>
      <c r="C143" s="93">
        <v>1</v>
      </c>
      <c r="D143" s="93">
        <v>0</v>
      </c>
      <c r="E143" s="93">
        <v>0</v>
      </c>
      <c r="F143" s="93">
        <v>0</v>
      </c>
      <c r="G143" s="93">
        <v>0</v>
      </c>
      <c r="H143" s="93">
        <v>0</v>
      </c>
      <c r="I143" s="93">
        <v>1</v>
      </c>
      <c r="J143" s="93">
        <v>1</v>
      </c>
      <c r="K143" s="174">
        <v>144.97999999999999</v>
      </c>
      <c r="L143" s="103">
        <v>452823</v>
      </c>
      <c r="M143" s="103">
        <v>97558.646099999998</v>
      </c>
      <c r="N143" s="104">
        <v>0.4556</v>
      </c>
      <c r="O143" s="105">
        <v>572</v>
      </c>
      <c r="P143" s="106">
        <v>450102</v>
      </c>
      <c r="Q143" s="107">
        <v>1.2999999999999999E-3</v>
      </c>
      <c r="R143" s="108">
        <v>449641</v>
      </c>
      <c r="S143" s="109">
        <v>836876</v>
      </c>
      <c r="T143" s="110">
        <v>0.5373</v>
      </c>
      <c r="U143" s="178">
        <v>5855.53</v>
      </c>
      <c r="V143" s="179">
        <v>3651.16</v>
      </c>
      <c r="W143" s="111">
        <v>1</v>
      </c>
      <c r="X143" s="71"/>
    </row>
    <row r="144" spans="1:24" x14ac:dyDescent="0.2">
      <c r="A144" s="72">
        <v>142</v>
      </c>
      <c r="B144" s="18" t="s">
        <v>181</v>
      </c>
      <c r="C144" s="93">
        <v>1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1</v>
      </c>
      <c r="K144" s="174">
        <v>12.68</v>
      </c>
      <c r="L144" s="103">
        <v>5226541</v>
      </c>
      <c r="M144" s="103">
        <v>28983.768199999999</v>
      </c>
      <c r="N144" s="104">
        <v>0.32219999999999999</v>
      </c>
      <c r="O144" s="105">
        <v>71983</v>
      </c>
      <c r="P144" s="106">
        <v>5253731</v>
      </c>
      <c r="Q144" s="107">
        <v>1.37E-2</v>
      </c>
      <c r="R144" s="108">
        <v>5233016</v>
      </c>
      <c r="S144" s="109">
        <v>13756146</v>
      </c>
      <c r="T144" s="110">
        <v>0.38040000000000002</v>
      </c>
      <c r="U144" s="178">
        <v>4206.26</v>
      </c>
      <c r="V144" s="179">
        <v>3651.16</v>
      </c>
      <c r="W144" s="111">
        <v>1</v>
      </c>
      <c r="X144" s="71"/>
    </row>
    <row r="145" spans="1:24" x14ac:dyDescent="0.2">
      <c r="A145" s="72">
        <v>143</v>
      </c>
      <c r="B145" s="18" t="s">
        <v>182</v>
      </c>
      <c r="C145" s="93">
        <v>1</v>
      </c>
      <c r="D145" s="93">
        <v>0</v>
      </c>
      <c r="E145" s="93">
        <v>0</v>
      </c>
      <c r="F145" s="93">
        <v>0</v>
      </c>
      <c r="G145" s="93">
        <v>0</v>
      </c>
      <c r="H145" s="93">
        <v>1</v>
      </c>
      <c r="I145" s="93">
        <v>0</v>
      </c>
      <c r="J145" s="93">
        <v>1</v>
      </c>
      <c r="K145" s="174">
        <v>393.83</v>
      </c>
      <c r="L145" s="103">
        <v>50360</v>
      </c>
      <c r="M145" s="103">
        <v>88378.809500000003</v>
      </c>
      <c r="N145" s="104">
        <v>0.44169999999999998</v>
      </c>
      <c r="O145" s="105">
        <v>11641</v>
      </c>
      <c r="P145" s="106">
        <v>50537</v>
      </c>
      <c r="Q145" s="107">
        <v>0.2303</v>
      </c>
      <c r="R145" s="108">
        <v>42745</v>
      </c>
      <c r="S145" s="109">
        <v>124462</v>
      </c>
      <c r="T145" s="110">
        <v>0.34339999999999998</v>
      </c>
      <c r="U145" s="178">
        <v>5560.03</v>
      </c>
      <c r="V145" s="179">
        <v>3651.16</v>
      </c>
      <c r="W145" s="111">
        <v>1</v>
      </c>
      <c r="X145" s="71"/>
    </row>
    <row r="146" spans="1:24" x14ac:dyDescent="0.2">
      <c r="A146" s="72">
        <v>144</v>
      </c>
      <c r="B146" s="18" t="s">
        <v>183</v>
      </c>
      <c r="C146" s="93">
        <v>0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174">
        <v>61.91</v>
      </c>
      <c r="L146" s="103">
        <v>763188</v>
      </c>
      <c r="M146" s="103">
        <v>54084.998500000002</v>
      </c>
      <c r="N146" s="104">
        <v>0.3861</v>
      </c>
      <c r="O146" s="105">
        <v>25141</v>
      </c>
      <c r="P146" s="106">
        <v>764331</v>
      </c>
      <c r="Q146" s="107">
        <v>3.2899999999999999E-2</v>
      </c>
      <c r="R146" s="108">
        <v>753623</v>
      </c>
      <c r="S146" s="109">
        <v>3520752</v>
      </c>
      <c r="T146" s="110">
        <v>0.21410000000000001</v>
      </c>
      <c r="U146" s="178">
        <v>2469.75</v>
      </c>
      <c r="V146" s="179">
        <v>3651.16</v>
      </c>
      <c r="W146" s="111">
        <v>0</v>
      </c>
      <c r="X146" s="71"/>
    </row>
    <row r="147" spans="1:24" x14ac:dyDescent="0.2">
      <c r="A147" s="72">
        <v>145</v>
      </c>
      <c r="B147" s="18" t="s">
        <v>184</v>
      </c>
      <c r="C147" s="93">
        <v>1</v>
      </c>
      <c r="D147" s="93">
        <v>0</v>
      </c>
      <c r="E147" s="93">
        <v>0</v>
      </c>
      <c r="F147" s="93">
        <v>0</v>
      </c>
      <c r="G147" s="93">
        <v>0</v>
      </c>
      <c r="H147" s="93">
        <v>1</v>
      </c>
      <c r="I147" s="93">
        <v>0</v>
      </c>
      <c r="J147" s="93">
        <v>1</v>
      </c>
      <c r="K147" s="174">
        <v>235.7</v>
      </c>
      <c r="L147" s="103">
        <v>59244</v>
      </c>
      <c r="M147" s="103">
        <v>57369.439599999998</v>
      </c>
      <c r="N147" s="104">
        <v>0.38890000000000002</v>
      </c>
      <c r="O147" s="105">
        <v>7802</v>
      </c>
      <c r="P147" s="106">
        <v>59343</v>
      </c>
      <c r="Q147" s="107">
        <v>0.13150000000000001</v>
      </c>
      <c r="R147" s="108">
        <v>54241</v>
      </c>
      <c r="S147" s="109">
        <v>125689</v>
      </c>
      <c r="T147" s="110">
        <v>0.43149999999999999</v>
      </c>
      <c r="U147" s="178">
        <v>4885.03</v>
      </c>
      <c r="V147" s="179">
        <v>3651.16</v>
      </c>
      <c r="W147" s="111">
        <v>1</v>
      </c>
      <c r="X147" s="71"/>
    </row>
    <row r="148" spans="1:24" x14ac:dyDescent="0.2">
      <c r="A148" s="72">
        <v>146</v>
      </c>
      <c r="B148" s="18" t="s">
        <v>185</v>
      </c>
      <c r="C148" s="93">
        <v>1</v>
      </c>
      <c r="D148" s="93">
        <v>0</v>
      </c>
      <c r="E148" s="93">
        <v>0</v>
      </c>
      <c r="F148" s="93">
        <v>0</v>
      </c>
      <c r="G148" s="93">
        <v>0</v>
      </c>
      <c r="H148" s="93">
        <v>0</v>
      </c>
      <c r="I148" s="93">
        <v>1</v>
      </c>
      <c r="J148" s="93">
        <v>1</v>
      </c>
      <c r="K148" s="174">
        <v>-48.45</v>
      </c>
      <c r="L148" s="103">
        <v>101097</v>
      </c>
      <c r="M148" s="103">
        <v>-15405.3475</v>
      </c>
      <c r="N148" s="104">
        <v>0.21940000000000001</v>
      </c>
      <c r="O148" s="105">
        <v>6376</v>
      </c>
      <c r="P148" s="106">
        <v>101653</v>
      </c>
      <c r="Q148" s="107">
        <v>6.2700000000000006E-2</v>
      </c>
      <c r="R148" s="108">
        <v>97971</v>
      </c>
      <c r="S148" s="109">
        <v>143975</v>
      </c>
      <c r="T148" s="110">
        <v>0.68049999999999999</v>
      </c>
      <c r="U148" s="178">
        <v>4683.83</v>
      </c>
      <c r="V148" s="179">
        <v>3651.16</v>
      </c>
      <c r="W148" s="111">
        <v>1</v>
      </c>
      <c r="X148" s="71"/>
    </row>
    <row r="149" spans="1:24" x14ac:dyDescent="0.2">
      <c r="A149" s="72">
        <v>147</v>
      </c>
      <c r="B149" s="18" t="s">
        <v>186</v>
      </c>
      <c r="C149" s="93">
        <v>1</v>
      </c>
      <c r="D149" s="93">
        <v>0</v>
      </c>
      <c r="E149" s="93">
        <v>0</v>
      </c>
      <c r="F149" s="93">
        <v>0</v>
      </c>
      <c r="G149" s="93">
        <v>0</v>
      </c>
      <c r="H149" s="93">
        <v>1</v>
      </c>
      <c r="I149" s="93">
        <v>0</v>
      </c>
      <c r="J149" s="93">
        <v>1</v>
      </c>
      <c r="K149" s="174">
        <v>-243.27</v>
      </c>
      <c r="L149" s="103">
        <v>521998</v>
      </c>
      <c r="M149" s="103">
        <v>-175763.95480000001</v>
      </c>
      <c r="N149" s="104">
        <v>5.8299999999999998E-2</v>
      </c>
      <c r="O149" s="105">
        <v>59264</v>
      </c>
      <c r="P149" s="106">
        <v>525955</v>
      </c>
      <c r="Q149" s="107">
        <v>0.11269999999999999</v>
      </c>
      <c r="R149" s="108">
        <v>478618</v>
      </c>
      <c r="S149" s="109">
        <v>1093561</v>
      </c>
      <c r="T149" s="110">
        <v>0.43769999999999998</v>
      </c>
      <c r="U149" s="178">
        <v>5269.45</v>
      </c>
      <c r="V149" s="179">
        <v>3651.16</v>
      </c>
      <c r="W149" s="111">
        <v>1</v>
      </c>
      <c r="X149" s="71"/>
    </row>
    <row r="150" spans="1:24" x14ac:dyDescent="0.2">
      <c r="A150" s="72">
        <v>148</v>
      </c>
      <c r="B150" s="18" t="s">
        <v>187</v>
      </c>
      <c r="C150" s="93">
        <v>1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1</v>
      </c>
      <c r="K150" s="174">
        <v>18.87</v>
      </c>
      <c r="L150" s="103">
        <v>2126734</v>
      </c>
      <c r="M150" s="103">
        <v>27517.132399999999</v>
      </c>
      <c r="N150" s="104">
        <v>0.31669999999999998</v>
      </c>
      <c r="O150" s="105">
        <v>21009</v>
      </c>
      <c r="P150" s="106">
        <v>2132660</v>
      </c>
      <c r="Q150" s="107">
        <v>9.9000000000000008E-3</v>
      </c>
      <c r="R150" s="108">
        <v>2124059</v>
      </c>
      <c r="S150" s="109">
        <v>4408998</v>
      </c>
      <c r="T150" s="110">
        <v>0.48180000000000001</v>
      </c>
      <c r="U150" s="178">
        <v>5420.65</v>
      </c>
      <c r="V150" s="179">
        <v>3651.16</v>
      </c>
      <c r="W150" s="111">
        <v>1</v>
      </c>
      <c r="X150" s="71"/>
    </row>
    <row r="151" spans="1:24" x14ac:dyDescent="0.2">
      <c r="A151" s="72">
        <v>149</v>
      </c>
      <c r="B151" s="18" t="s">
        <v>188</v>
      </c>
      <c r="C151" s="93">
        <v>1</v>
      </c>
      <c r="D151" s="93">
        <v>0</v>
      </c>
      <c r="E151" s="93">
        <v>0</v>
      </c>
      <c r="F151" s="93">
        <v>0</v>
      </c>
      <c r="G151" s="93">
        <v>0</v>
      </c>
      <c r="H151" s="93">
        <v>0</v>
      </c>
      <c r="I151" s="93">
        <v>0</v>
      </c>
      <c r="J151" s="93">
        <v>1</v>
      </c>
      <c r="K151" s="174">
        <v>-90.88</v>
      </c>
      <c r="L151" s="103">
        <v>2675425</v>
      </c>
      <c r="M151" s="103">
        <v>-148656.82399999999</v>
      </c>
      <c r="N151" s="104">
        <v>8.0600000000000005E-2</v>
      </c>
      <c r="O151" s="105">
        <v>19819</v>
      </c>
      <c r="P151" s="106">
        <v>2689616</v>
      </c>
      <c r="Q151" s="107">
        <v>7.4000000000000003E-3</v>
      </c>
      <c r="R151" s="108">
        <v>2680913</v>
      </c>
      <c r="S151" s="109">
        <v>7954545</v>
      </c>
      <c r="T151" s="110">
        <v>0.33700000000000002</v>
      </c>
      <c r="U151" s="178">
        <v>4049.69</v>
      </c>
      <c r="V151" s="179">
        <v>3651.16</v>
      </c>
      <c r="W151" s="111">
        <v>1</v>
      </c>
      <c r="X151" s="71"/>
    </row>
    <row r="152" spans="1:24" x14ac:dyDescent="0.2">
      <c r="A152" s="72">
        <v>150</v>
      </c>
      <c r="B152" s="18" t="s">
        <v>189</v>
      </c>
      <c r="C152" s="93">
        <v>1</v>
      </c>
      <c r="D152" s="93">
        <v>0</v>
      </c>
      <c r="E152" s="93">
        <v>0</v>
      </c>
      <c r="F152" s="93">
        <v>0</v>
      </c>
      <c r="G152" s="93">
        <v>0</v>
      </c>
      <c r="H152" s="93">
        <v>0</v>
      </c>
      <c r="I152" s="93">
        <v>1</v>
      </c>
      <c r="J152" s="93">
        <v>1</v>
      </c>
      <c r="K152" s="174">
        <v>290.41000000000003</v>
      </c>
      <c r="L152" s="103">
        <v>18887</v>
      </c>
      <c r="M152" s="103">
        <v>39911.066899999998</v>
      </c>
      <c r="N152" s="104">
        <v>0.35</v>
      </c>
      <c r="O152" s="105">
        <v>339</v>
      </c>
      <c r="P152" s="106">
        <v>19011</v>
      </c>
      <c r="Q152" s="107">
        <v>1.78E-2</v>
      </c>
      <c r="R152" s="108">
        <v>18709</v>
      </c>
      <c r="S152" s="109">
        <v>34974</v>
      </c>
      <c r="T152" s="110">
        <v>0.53490000000000004</v>
      </c>
      <c r="U152" s="178">
        <v>6375.92</v>
      </c>
      <c r="V152" s="179">
        <v>3651.16</v>
      </c>
      <c r="W152" s="111">
        <v>1</v>
      </c>
      <c r="X152" s="71"/>
    </row>
    <row r="153" spans="1:24" x14ac:dyDescent="0.2">
      <c r="A153" s="72">
        <v>151</v>
      </c>
      <c r="B153" s="18" t="s">
        <v>190</v>
      </c>
      <c r="C153" s="93">
        <v>3</v>
      </c>
      <c r="D153" s="93">
        <v>1</v>
      </c>
      <c r="E153" s="93">
        <v>0</v>
      </c>
      <c r="F153" s="93">
        <v>1</v>
      </c>
      <c r="G153" s="93">
        <v>1</v>
      </c>
      <c r="H153" s="93">
        <v>0</v>
      </c>
      <c r="I153" s="93">
        <v>1</v>
      </c>
      <c r="J153" s="93">
        <v>1</v>
      </c>
      <c r="K153" s="174">
        <v>412.79</v>
      </c>
      <c r="L153" s="103">
        <v>1982225</v>
      </c>
      <c r="M153" s="103">
        <v>581168.24730000005</v>
      </c>
      <c r="N153" s="104">
        <v>0.7833</v>
      </c>
      <c r="O153" s="105">
        <v>55881</v>
      </c>
      <c r="P153" s="106">
        <v>1986413</v>
      </c>
      <c r="Q153" s="107">
        <v>2.81E-2</v>
      </c>
      <c r="R153" s="108">
        <v>1972512</v>
      </c>
      <c r="S153" s="109">
        <v>2780423</v>
      </c>
      <c r="T153" s="110">
        <v>0.70940000000000003</v>
      </c>
      <c r="U153" s="178">
        <v>7439.37</v>
      </c>
      <c r="V153" s="179">
        <v>3651.16</v>
      </c>
      <c r="W153" s="111">
        <v>1</v>
      </c>
      <c r="X153" s="71"/>
    </row>
    <row r="154" spans="1:24" x14ac:dyDescent="0.2">
      <c r="A154" s="72">
        <v>152</v>
      </c>
      <c r="B154" s="18" t="s">
        <v>191</v>
      </c>
      <c r="C154" s="93">
        <v>3</v>
      </c>
      <c r="D154" s="93">
        <v>1</v>
      </c>
      <c r="E154" s="93">
        <v>0</v>
      </c>
      <c r="F154" s="93">
        <v>1</v>
      </c>
      <c r="G154" s="93">
        <v>1</v>
      </c>
      <c r="H154" s="93">
        <v>0</v>
      </c>
      <c r="I154" s="93">
        <v>1</v>
      </c>
      <c r="J154" s="93">
        <v>1</v>
      </c>
      <c r="K154" s="174">
        <v>299.97000000000003</v>
      </c>
      <c r="L154" s="103">
        <v>18848249</v>
      </c>
      <c r="M154" s="103">
        <v>1302304.6628</v>
      </c>
      <c r="N154" s="104">
        <v>0.89170000000000005</v>
      </c>
      <c r="O154" s="105">
        <v>247769</v>
      </c>
      <c r="P154" s="106">
        <v>18925868</v>
      </c>
      <c r="Q154" s="107">
        <v>1.3100000000000001E-2</v>
      </c>
      <c r="R154" s="108">
        <v>18896542</v>
      </c>
      <c r="S154" s="109">
        <v>20816265</v>
      </c>
      <c r="T154" s="110">
        <v>0.90780000000000005</v>
      </c>
      <c r="U154" s="178">
        <v>4781.8900000000003</v>
      </c>
      <c r="V154" s="179">
        <v>3651.16</v>
      </c>
      <c r="W154" s="111">
        <v>1</v>
      </c>
      <c r="X154" s="71"/>
    </row>
    <row r="155" spans="1:24" x14ac:dyDescent="0.2">
      <c r="A155" s="72">
        <v>153</v>
      </c>
      <c r="B155" s="18" t="s">
        <v>192</v>
      </c>
      <c r="C155" s="93">
        <v>3</v>
      </c>
      <c r="D155" s="93">
        <v>1</v>
      </c>
      <c r="E155" s="93">
        <v>1</v>
      </c>
      <c r="F155" s="93">
        <v>1</v>
      </c>
      <c r="G155" s="93">
        <v>1</v>
      </c>
      <c r="H155" s="93">
        <v>1</v>
      </c>
      <c r="I155" s="93">
        <v>1</v>
      </c>
      <c r="J155" s="93">
        <v>1</v>
      </c>
      <c r="K155" s="174">
        <v>632.25</v>
      </c>
      <c r="L155" s="103">
        <v>4589129</v>
      </c>
      <c r="M155" s="103">
        <v>1354422.9575</v>
      </c>
      <c r="N155" s="104">
        <v>0.9</v>
      </c>
      <c r="O155" s="105">
        <v>471673</v>
      </c>
      <c r="P155" s="106">
        <v>4661508</v>
      </c>
      <c r="Q155" s="107">
        <v>0.1012</v>
      </c>
      <c r="R155" s="108">
        <v>4532197</v>
      </c>
      <c r="S155" s="109">
        <v>5256561</v>
      </c>
      <c r="T155" s="110">
        <v>0.86219999999999997</v>
      </c>
      <c r="U155" s="178">
        <v>7297.63</v>
      </c>
      <c r="V155" s="179">
        <v>3651.16</v>
      </c>
      <c r="W155" s="111">
        <v>1</v>
      </c>
      <c r="X155" s="71"/>
    </row>
    <row r="156" spans="1:24" x14ac:dyDescent="0.2">
      <c r="A156" s="72">
        <v>154</v>
      </c>
      <c r="B156" s="18" t="s">
        <v>193</v>
      </c>
      <c r="C156" s="93">
        <v>3</v>
      </c>
      <c r="D156" s="93">
        <v>1</v>
      </c>
      <c r="E156" s="93">
        <v>1</v>
      </c>
      <c r="F156" s="93">
        <v>1</v>
      </c>
      <c r="G156" s="93">
        <v>1</v>
      </c>
      <c r="H156" s="93">
        <v>1</v>
      </c>
      <c r="I156" s="93">
        <v>1</v>
      </c>
      <c r="J156" s="93">
        <v>1</v>
      </c>
      <c r="K156" s="174">
        <v>2042.38</v>
      </c>
      <c r="L156" s="103">
        <v>402155</v>
      </c>
      <c r="M156" s="103">
        <v>1295191.1487</v>
      </c>
      <c r="N156" s="104">
        <v>0.88890000000000002</v>
      </c>
      <c r="O156" s="105">
        <v>52765</v>
      </c>
      <c r="P156" s="106">
        <v>395576</v>
      </c>
      <c r="Q156" s="107">
        <v>0.13339999999999999</v>
      </c>
      <c r="R156" s="108">
        <v>363885</v>
      </c>
      <c r="S156" s="109">
        <v>510774</v>
      </c>
      <c r="T156" s="110">
        <v>0.71240000000000003</v>
      </c>
      <c r="U156" s="178">
        <v>12625.46</v>
      </c>
      <c r="V156" s="179">
        <v>3651.16</v>
      </c>
      <c r="W156" s="111">
        <v>1</v>
      </c>
      <c r="X156" s="71"/>
    </row>
    <row r="157" spans="1:24" x14ac:dyDescent="0.2">
      <c r="A157" s="72">
        <v>155</v>
      </c>
      <c r="B157" s="18" t="s">
        <v>194</v>
      </c>
      <c r="C157" s="93">
        <v>1</v>
      </c>
      <c r="D157" s="93">
        <v>0</v>
      </c>
      <c r="E157" s="93">
        <v>0</v>
      </c>
      <c r="F157" s="93">
        <v>0</v>
      </c>
      <c r="G157" s="93">
        <v>0</v>
      </c>
      <c r="H157" s="93">
        <v>1</v>
      </c>
      <c r="I157" s="93">
        <v>1</v>
      </c>
      <c r="J157" s="93">
        <v>1</v>
      </c>
      <c r="K157" s="174">
        <v>945.96</v>
      </c>
      <c r="L157" s="103">
        <v>42300</v>
      </c>
      <c r="M157" s="103">
        <v>194556.30230000001</v>
      </c>
      <c r="N157" s="104">
        <v>0.59719999999999995</v>
      </c>
      <c r="O157" s="105">
        <v>7304</v>
      </c>
      <c r="P157" s="106">
        <v>41701</v>
      </c>
      <c r="Q157" s="107">
        <v>0.17519999999999999</v>
      </c>
      <c r="R157" s="108">
        <v>36383</v>
      </c>
      <c r="S157" s="109">
        <v>67677</v>
      </c>
      <c r="T157" s="110">
        <v>0.53759999999999997</v>
      </c>
      <c r="U157" s="178">
        <v>11854.56</v>
      </c>
      <c r="V157" s="179">
        <v>3651.16</v>
      </c>
      <c r="W157" s="111">
        <v>1</v>
      </c>
      <c r="X157" s="71"/>
    </row>
    <row r="158" spans="1:24" x14ac:dyDescent="0.2">
      <c r="A158" s="72">
        <v>156</v>
      </c>
      <c r="B158" s="18" t="s">
        <v>195</v>
      </c>
      <c r="C158" s="93">
        <v>1</v>
      </c>
      <c r="D158" s="93">
        <v>0</v>
      </c>
      <c r="E158" s="93">
        <v>0</v>
      </c>
      <c r="F158" s="93">
        <v>0</v>
      </c>
      <c r="G158" s="93">
        <v>0</v>
      </c>
      <c r="H158" s="93">
        <v>1</v>
      </c>
      <c r="I158" s="93">
        <v>1</v>
      </c>
      <c r="J158" s="93">
        <v>1</v>
      </c>
      <c r="K158" s="174">
        <v>781.98</v>
      </c>
      <c r="L158" s="103">
        <v>39845</v>
      </c>
      <c r="M158" s="103">
        <v>156093.1531</v>
      </c>
      <c r="N158" s="104">
        <v>0.54720000000000002</v>
      </c>
      <c r="O158" s="105">
        <v>9499</v>
      </c>
      <c r="P158" s="106">
        <v>40704</v>
      </c>
      <c r="Q158" s="107">
        <v>0.2334</v>
      </c>
      <c r="R158" s="108">
        <v>32628</v>
      </c>
      <c r="S158" s="109">
        <v>57136</v>
      </c>
      <c r="T158" s="110">
        <v>0.57110000000000005</v>
      </c>
      <c r="U158" s="178">
        <v>11834.92</v>
      </c>
      <c r="V158" s="179">
        <v>3651.16</v>
      </c>
      <c r="W158" s="111">
        <v>1</v>
      </c>
      <c r="X158" s="71"/>
    </row>
    <row r="159" spans="1:24" x14ac:dyDescent="0.2">
      <c r="A159" s="72">
        <v>157</v>
      </c>
      <c r="B159" s="18" t="s">
        <v>196</v>
      </c>
      <c r="C159" s="93">
        <v>1</v>
      </c>
      <c r="D159" s="93">
        <v>0</v>
      </c>
      <c r="E159" s="93">
        <v>0</v>
      </c>
      <c r="F159" s="93">
        <v>0</v>
      </c>
      <c r="G159" s="93">
        <v>0</v>
      </c>
      <c r="H159" s="93">
        <v>0</v>
      </c>
      <c r="I159" s="93">
        <v>1</v>
      </c>
      <c r="J159" s="93">
        <v>1</v>
      </c>
      <c r="K159" s="174">
        <v>-55.63</v>
      </c>
      <c r="L159" s="103">
        <v>934716</v>
      </c>
      <c r="M159" s="103">
        <v>-53785.427499999998</v>
      </c>
      <c r="N159" s="104">
        <v>0.1444</v>
      </c>
      <c r="O159" s="105">
        <v>48959</v>
      </c>
      <c r="P159" s="106">
        <v>930558</v>
      </c>
      <c r="Q159" s="107">
        <v>5.2600000000000001E-2</v>
      </c>
      <c r="R159" s="108">
        <v>901726</v>
      </c>
      <c r="S159" s="109">
        <v>1232773</v>
      </c>
      <c r="T159" s="110">
        <v>0.73150000000000004</v>
      </c>
      <c r="U159" s="178">
        <v>7130.46</v>
      </c>
      <c r="V159" s="179">
        <v>3651.16</v>
      </c>
      <c r="W159" s="111">
        <v>1</v>
      </c>
      <c r="X159" s="71"/>
    </row>
    <row r="160" spans="1:24" x14ac:dyDescent="0.2">
      <c r="A160" s="72">
        <v>159</v>
      </c>
      <c r="B160" s="18" t="s">
        <v>197</v>
      </c>
      <c r="C160" s="93">
        <v>3</v>
      </c>
      <c r="D160" s="93">
        <v>1</v>
      </c>
      <c r="E160" s="93">
        <v>1</v>
      </c>
      <c r="F160" s="93">
        <v>1</v>
      </c>
      <c r="G160" s="93">
        <v>1</v>
      </c>
      <c r="H160" s="93">
        <v>1</v>
      </c>
      <c r="I160" s="93">
        <v>1</v>
      </c>
      <c r="J160" s="93">
        <v>1</v>
      </c>
      <c r="K160" s="174">
        <v>1424.27</v>
      </c>
      <c r="L160" s="103">
        <v>123357</v>
      </c>
      <c r="M160" s="103">
        <v>500236.21509999997</v>
      </c>
      <c r="N160" s="104">
        <v>0.75</v>
      </c>
      <c r="O160" s="105">
        <v>22257</v>
      </c>
      <c r="P160" s="106">
        <v>125817</v>
      </c>
      <c r="Q160" s="107">
        <v>0.1769</v>
      </c>
      <c r="R160" s="108">
        <v>107173</v>
      </c>
      <c r="S160" s="109">
        <v>161438</v>
      </c>
      <c r="T160" s="110">
        <v>0.66390000000000005</v>
      </c>
      <c r="U160" s="178">
        <v>12100.49</v>
      </c>
      <c r="V160" s="179">
        <v>3651.16</v>
      </c>
      <c r="W160" s="111">
        <v>1</v>
      </c>
      <c r="X160" s="71"/>
    </row>
    <row r="161" spans="1:24" ht="25.5" x14ac:dyDescent="0.2">
      <c r="A161" s="72">
        <v>160</v>
      </c>
      <c r="B161" s="18" t="s">
        <v>198</v>
      </c>
      <c r="C161" s="93">
        <v>3</v>
      </c>
      <c r="D161" s="93">
        <v>1</v>
      </c>
      <c r="E161" s="93">
        <v>0</v>
      </c>
      <c r="F161" s="93">
        <v>1</v>
      </c>
      <c r="G161" s="93">
        <v>1</v>
      </c>
      <c r="H161" s="93">
        <v>0</v>
      </c>
      <c r="I161" s="93">
        <v>1</v>
      </c>
      <c r="J161" s="93">
        <v>1</v>
      </c>
      <c r="K161" s="174">
        <v>697.86</v>
      </c>
      <c r="L161" s="103">
        <v>3163286</v>
      </c>
      <c r="M161" s="103">
        <v>1241186.348</v>
      </c>
      <c r="N161" s="104">
        <v>0.88329999999999997</v>
      </c>
      <c r="O161" s="105">
        <v>243201</v>
      </c>
      <c r="P161" s="106">
        <v>3164418</v>
      </c>
      <c r="Q161" s="107">
        <v>7.6899999999999996E-2</v>
      </c>
      <c r="R161" s="108">
        <v>3091845</v>
      </c>
      <c r="S161" s="109">
        <v>4052877</v>
      </c>
      <c r="T161" s="110">
        <v>0.76290000000000002</v>
      </c>
      <c r="U161" s="178">
        <v>7666.13</v>
      </c>
      <c r="V161" s="179">
        <v>3651.16</v>
      </c>
      <c r="W161" s="111">
        <v>1</v>
      </c>
      <c r="X161" s="71"/>
    </row>
    <row r="162" spans="1:24" x14ac:dyDescent="0.2">
      <c r="A162" s="72">
        <v>161</v>
      </c>
      <c r="B162" s="18" t="s">
        <v>199</v>
      </c>
      <c r="C162" s="93">
        <v>1</v>
      </c>
      <c r="D162" s="93">
        <v>0</v>
      </c>
      <c r="E162" s="93">
        <v>0</v>
      </c>
      <c r="F162" s="93">
        <v>0</v>
      </c>
      <c r="G162" s="93">
        <v>0</v>
      </c>
      <c r="H162" s="93">
        <v>0</v>
      </c>
      <c r="I162" s="93">
        <v>1</v>
      </c>
      <c r="J162" s="93">
        <v>1</v>
      </c>
      <c r="K162" s="174">
        <v>-533.76</v>
      </c>
      <c r="L162" s="103">
        <v>644481</v>
      </c>
      <c r="M162" s="103">
        <v>-428496.951</v>
      </c>
      <c r="N162" s="104">
        <v>8.3000000000000001E-3</v>
      </c>
      <c r="O162" s="105">
        <v>12477</v>
      </c>
      <c r="P162" s="106">
        <v>647566</v>
      </c>
      <c r="Q162" s="107">
        <v>1.9300000000000001E-2</v>
      </c>
      <c r="R162" s="108">
        <v>639070</v>
      </c>
      <c r="S162" s="109">
        <v>1118149</v>
      </c>
      <c r="T162" s="110">
        <v>0.57150000000000001</v>
      </c>
      <c r="U162" s="178">
        <v>5070.67</v>
      </c>
      <c r="V162" s="179">
        <v>3651.16</v>
      </c>
      <c r="W162" s="111">
        <v>1</v>
      </c>
      <c r="X162" s="71"/>
    </row>
    <row r="163" spans="1:24" x14ac:dyDescent="0.2">
      <c r="A163" s="72">
        <v>162</v>
      </c>
      <c r="B163" s="18" t="s">
        <v>200</v>
      </c>
      <c r="C163" s="93">
        <v>3</v>
      </c>
      <c r="D163" s="93">
        <v>1</v>
      </c>
      <c r="E163" s="93">
        <v>1</v>
      </c>
      <c r="F163" s="93">
        <v>1</v>
      </c>
      <c r="G163" s="93">
        <v>1</v>
      </c>
      <c r="H163" s="93">
        <v>1</v>
      </c>
      <c r="I163" s="93">
        <v>1</v>
      </c>
      <c r="J163" s="93">
        <v>1</v>
      </c>
      <c r="K163" s="174">
        <v>1051.3800000000001</v>
      </c>
      <c r="L163" s="103">
        <v>2677833</v>
      </c>
      <c r="M163" s="103">
        <v>1720488.1140999999</v>
      </c>
      <c r="N163" s="104">
        <v>0.93610000000000004</v>
      </c>
      <c r="O163" s="105">
        <v>330810</v>
      </c>
      <c r="P163" s="106">
        <v>2703406</v>
      </c>
      <c r="Q163" s="107">
        <v>0.12239999999999999</v>
      </c>
      <c r="R163" s="108">
        <v>2562331</v>
      </c>
      <c r="S163" s="109">
        <v>3276985</v>
      </c>
      <c r="T163" s="110">
        <v>0.78190000000000004</v>
      </c>
      <c r="U163" s="178">
        <v>9284.1</v>
      </c>
      <c r="V163" s="179">
        <v>3651.16</v>
      </c>
      <c r="W163" s="111">
        <v>1</v>
      </c>
      <c r="X163" s="71"/>
    </row>
    <row r="164" spans="1:24" x14ac:dyDescent="0.2">
      <c r="A164" s="72">
        <v>163</v>
      </c>
      <c r="B164" s="18" t="s">
        <v>201</v>
      </c>
      <c r="C164" s="93">
        <v>1</v>
      </c>
      <c r="D164" s="93">
        <v>0</v>
      </c>
      <c r="E164" s="93">
        <v>0</v>
      </c>
      <c r="F164" s="93">
        <v>0</v>
      </c>
      <c r="G164" s="93">
        <v>0</v>
      </c>
      <c r="H164" s="93">
        <v>0</v>
      </c>
      <c r="I164" s="93">
        <v>1</v>
      </c>
      <c r="J164" s="93">
        <v>1</v>
      </c>
      <c r="K164" s="174">
        <v>-119.55</v>
      </c>
      <c r="L164" s="103">
        <v>351019</v>
      </c>
      <c r="M164" s="103">
        <v>-70827.222699999998</v>
      </c>
      <c r="N164" s="104">
        <v>0.1222</v>
      </c>
      <c r="O164" s="105">
        <v>2594</v>
      </c>
      <c r="P164" s="106">
        <v>356268</v>
      </c>
      <c r="Q164" s="107">
        <v>7.3000000000000001E-3</v>
      </c>
      <c r="R164" s="108">
        <v>353982</v>
      </c>
      <c r="S164" s="109">
        <v>674056</v>
      </c>
      <c r="T164" s="110">
        <v>0.5252</v>
      </c>
      <c r="U164" s="178">
        <v>6617.9</v>
      </c>
      <c r="V164" s="179">
        <v>3651.16</v>
      </c>
      <c r="W164" s="111">
        <v>1</v>
      </c>
      <c r="X164" s="71"/>
    </row>
    <row r="165" spans="1:24" x14ac:dyDescent="0.2">
      <c r="A165" s="72">
        <v>164</v>
      </c>
      <c r="B165" s="18" t="s">
        <v>202</v>
      </c>
      <c r="C165" s="93">
        <v>3</v>
      </c>
      <c r="D165" s="93">
        <v>1</v>
      </c>
      <c r="E165" s="93">
        <v>0</v>
      </c>
      <c r="F165" s="93">
        <v>1</v>
      </c>
      <c r="G165" s="93">
        <v>1</v>
      </c>
      <c r="H165" s="93">
        <v>0</v>
      </c>
      <c r="I165" s="93">
        <v>1</v>
      </c>
      <c r="J165" s="93">
        <v>1</v>
      </c>
      <c r="K165" s="174">
        <v>765.88</v>
      </c>
      <c r="L165" s="103">
        <v>2534925</v>
      </c>
      <c r="M165" s="103">
        <v>1219384.8091</v>
      </c>
      <c r="N165" s="104">
        <v>0.88060000000000005</v>
      </c>
      <c r="O165" s="105">
        <v>146866</v>
      </c>
      <c r="P165" s="106">
        <v>2574514</v>
      </c>
      <c r="Q165" s="107">
        <v>5.7000000000000002E-2</v>
      </c>
      <c r="R165" s="108">
        <v>2547909</v>
      </c>
      <c r="S165" s="109">
        <v>3308084</v>
      </c>
      <c r="T165" s="110">
        <v>0.7702</v>
      </c>
      <c r="U165" s="178">
        <v>7766.13</v>
      </c>
      <c r="V165" s="179">
        <v>3651.16</v>
      </c>
      <c r="W165" s="111">
        <v>1</v>
      </c>
      <c r="X165" s="71"/>
    </row>
    <row r="166" spans="1:24" x14ac:dyDescent="0.2">
      <c r="A166" s="72">
        <v>165</v>
      </c>
      <c r="B166" s="18" t="s">
        <v>203</v>
      </c>
      <c r="C166" s="93">
        <v>1</v>
      </c>
      <c r="D166" s="93">
        <v>0</v>
      </c>
      <c r="E166" s="93">
        <v>0</v>
      </c>
      <c r="F166" s="93">
        <v>0</v>
      </c>
      <c r="G166" s="93">
        <v>0</v>
      </c>
      <c r="H166" s="93">
        <v>1</v>
      </c>
      <c r="I166" s="93">
        <v>1</v>
      </c>
      <c r="J166" s="93">
        <v>1</v>
      </c>
      <c r="K166" s="174">
        <v>1770.77</v>
      </c>
      <c r="L166" s="103">
        <v>7270</v>
      </c>
      <c r="M166" s="103">
        <v>150979.25450000001</v>
      </c>
      <c r="N166" s="104">
        <v>0.54169999999999996</v>
      </c>
      <c r="O166" s="105">
        <v>2871</v>
      </c>
      <c r="P166" s="106">
        <v>8201</v>
      </c>
      <c r="Q166" s="107">
        <v>0.35010000000000002</v>
      </c>
      <c r="R166" s="108">
        <v>5480</v>
      </c>
      <c r="S166" s="109">
        <v>8501</v>
      </c>
      <c r="T166" s="110">
        <v>0.64459999999999995</v>
      </c>
      <c r="U166" s="178">
        <v>18136.509999999998</v>
      </c>
      <c r="V166" s="179">
        <v>3651.16</v>
      </c>
      <c r="W166" s="111">
        <v>1</v>
      </c>
      <c r="X166" s="71"/>
    </row>
    <row r="167" spans="1:24" x14ac:dyDescent="0.2">
      <c r="A167" s="72">
        <v>166</v>
      </c>
      <c r="B167" s="18" t="s">
        <v>204</v>
      </c>
      <c r="C167" s="93">
        <v>1</v>
      </c>
      <c r="D167" s="93">
        <v>0</v>
      </c>
      <c r="E167" s="93">
        <v>0</v>
      </c>
      <c r="F167" s="93">
        <v>0</v>
      </c>
      <c r="G167" s="93">
        <v>0</v>
      </c>
      <c r="H167" s="93">
        <v>0</v>
      </c>
      <c r="I167" s="93">
        <v>1</v>
      </c>
      <c r="J167" s="93">
        <v>1</v>
      </c>
      <c r="K167" s="174">
        <v>834.46</v>
      </c>
      <c r="L167" s="103">
        <v>320365</v>
      </c>
      <c r="M167" s="103">
        <v>472307.99709999998</v>
      </c>
      <c r="N167" s="104">
        <v>0.73609999999999998</v>
      </c>
      <c r="O167" s="105">
        <v>18370</v>
      </c>
      <c r="P167" s="106">
        <v>325330</v>
      </c>
      <c r="Q167" s="107">
        <v>5.6500000000000002E-2</v>
      </c>
      <c r="R167" s="108">
        <v>319879</v>
      </c>
      <c r="S167" s="109">
        <v>418973</v>
      </c>
      <c r="T167" s="110">
        <v>0.76349999999999996</v>
      </c>
      <c r="U167" s="178">
        <v>8415.24</v>
      </c>
      <c r="V167" s="179">
        <v>3651.16</v>
      </c>
      <c r="W167" s="111">
        <v>1</v>
      </c>
      <c r="X167" s="71"/>
    </row>
    <row r="168" spans="1:24" x14ac:dyDescent="0.2">
      <c r="A168" s="72">
        <v>167</v>
      </c>
      <c r="B168" s="18" t="s">
        <v>205</v>
      </c>
      <c r="C168" s="93">
        <v>1</v>
      </c>
      <c r="D168" s="93">
        <v>0</v>
      </c>
      <c r="E168" s="93">
        <v>0</v>
      </c>
      <c r="F168" s="93">
        <v>0</v>
      </c>
      <c r="G168" s="93">
        <v>0</v>
      </c>
      <c r="H168" s="93">
        <v>1</v>
      </c>
      <c r="I168" s="93">
        <v>1</v>
      </c>
      <c r="J168" s="93">
        <v>1</v>
      </c>
      <c r="K168" s="174">
        <v>1065.29</v>
      </c>
      <c r="L168" s="103">
        <v>71001</v>
      </c>
      <c r="M168" s="103">
        <v>283857.62780000002</v>
      </c>
      <c r="N168" s="104">
        <v>0.65559999999999996</v>
      </c>
      <c r="O168" s="105">
        <v>9001</v>
      </c>
      <c r="P168" s="106">
        <v>71274</v>
      </c>
      <c r="Q168" s="107">
        <v>0.1263</v>
      </c>
      <c r="R168" s="108">
        <v>65164</v>
      </c>
      <c r="S168" s="109">
        <v>96720</v>
      </c>
      <c r="T168" s="110">
        <v>0.67369999999999997</v>
      </c>
      <c r="U168" s="178">
        <v>10822.41</v>
      </c>
      <c r="V168" s="179">
        <v>3651.16</v>
      </c>
      <c r="W168" s="111">
        <v>1</v>
      </c>
      <c r="X168" s="71"/>
    </row>
    <row r="169" spans="1:24" ht="25.5" x14ac:dyDescent="0.2">
      <c r="A169" s="72">
        <v>168</v>
      </c>
      <c r="B169" s="18" t="s">
        <v>206</v>
      </c>
      <c r="C169" s="93">
        <v>1</v>
      </c>
      <c r="D169" s="93">
        <v>0</v>
      </c>
      <c r="E169" s="93">
        <v>0</v>
      </c>
      <c r="F169" s="93">
        <v>0</v>
      </c>
      <c r="G169" s="93">
        <v>0</v>
      </c>
      <c r="H169" s="93">
        <v>0</v>
      </c>
      <c r="I169" s="93">
        <v>1</v>
      </c>
      <c r="J169" s="93">
        <v>1</v>
      </c>
      <c r="K169" s="174">
        <v>1206.74</v>
      </c>
      <c r="L169" s="103">
        <v>8396</v>
      </c>
      <c r="M169" s="103">
        <v>110575.22809999999</v>
      </c>
      <c r="N169" s="104">
        <v>0.47499999999999998</v>
      </c>
      <c r="O169" s="105">
        <v>750</v>
      </c>
      <c r="P169" s="106">
        <v>8522</v>
      </c>
      <c r="Q169" s="107">
        <v>8.7999999999999995E-2</v>
      </c>
      <c r="R169" s="108">
        <v>7997</v>
      </c>
      <c r="S169" s="109">
        <v>11822</v>
      </c>
      <c r="T169" s="110">
        <v>0.67649999999999999</v>
      </c>
      <c r="U169" s="178">
        <v>12134.87</v>
      </c>
      <c r="V169" s="179">
        <v>3651.16</v>
      </c>
      <c r="W169" s="111">
        <v>1</v>
      </c>
      <c r="X169" s="71"/>
    </row>
    <row r="170" spans="1:24" ht="12.75" customHeight="1" x14ac:dyDescent="0.2">
      <c r="A170" s="72">
        <v>169</v>
      </c>
      <c r="B170" s="18" t="s">
        <v>207</v>
      </c>
      <c r="C170" s="93">
        <v>1</v>
      </c>
      <c r="D170" s="93">
        <v>0</v>
      </c>
      <c r="E170" s="93">
        <v>0</v>
      </c>
      <c r="F170" s="93">
        <v>0</v>
      </c>
      <c r="G170" s="93">
        <v>0</v>
      </c>
      <c r="H170" s="93">
        <v>1</v>
      </c>
      <c r="I170" s="93">
        <v>1</v>
      </c>
      <c r="J170" s="93">
        <v>1</v>
      </c>
      <c r="K170" s="174">
        <v>1219.1500000000001</v>
      </c>
      <c r="L170" s="103">
        <v>82586</v>
      </c>
      <c r="M170" s="103">
        <v>350356.89230000001</v>
      </c>
      <c r="N170" s="104">
        <v>0.68059999999999998</v>
      </c>
      <c r="O170" s="105">
        <v>17264</v>
      </c>
      <c r="P170" s="106">
        <v>84803</v>
      </c>
      <c r="Q170" s="107">
        <v>0.2036</v>
      </c>
      <c r="R170" s="108">
        <v>69959</v>
      </c>
      <c r="S170" s="109">
        <v>114643</v>
      </c>
      <c r="T170" s="110">
        <v>0.61019999999999996</v>
      </c>
      <c r="U170" s="178">
        <v>11720.91</v>
      </c>
      <c r="V170" s="179">
        <v>3651.16</v>
      </c>
      <c r="W170" s="111">
        <v>1</v>
      </c>
      <c r="X170" s="71"/>
    </row>
    <row r="171" spans="1:24" x14ac:dyDescent="0.2">
      <c r="A171" s="72">
        <v>170</v>
      </c>
      <c r="B171" s="18" t="s">
        <v>208</v>
      </c>
      <c r="C171" s="93">
        <v>1</v>
      </c>
      <c r="D171" s="93">
        <v>0</v>
      </c>
      <c r="E171" s="93">
        <v>0</v>
      </c>
      <c r="F171" s="93">
        <v>0</v>
      </c>
      <c r="G171" s="93">
        <v>0</v>
      </c>
      <c r="H171" s="93">
        <v>0</v>
      </c>
      <c r="I171" s="93">
        <v>0</v>
      </c>
      <c r="J171" s="93">
        <v>1</v>
      </c>
      <c r="K171" s="174">
        <v>44.45</v>
      </c>
      <c r="L171" s="103">
        <v>186934</v>
      </c>
      <c r="M171" s="103">
        <v>19216.647499999999</v>
      </c>
      <c r="N171" s="104">
        <v>0.2944</v>
      </c>
      <c r="O171" s="105">
        <v>2195</v>
      </c>
      <c r="P171" s="106">
        <v>187668</v>
      </c>
      <c r="Q171" s="107">
        <v>1.17E-2</v>
      </c>
      <c r="R171" s="108">
        <v>186835</v>
      </c>
      <c r="S171" s="109">
        <v>399100</v>
      </c>
      <c r="T171" s="110">
        <v>0.46810000000000002</v>
      </c>
      <c r="U171" s="178">
        <v>4795.75</v>
      </c>
      <c r="V171" s="179">
        <v>3651.16</v>
      </c>
      <c r="W171" s="111">
        <v>1</v>
      </c>
      <c r="X171" s="71"/>
    </row>
    <row r="172" spans="1:24" x14ac:dyDescent="0.2">
      <c r="A172" s="72">
        <v>171</v>
      </c>
      <c r="B172" s="18" t="s">
        <v>209</v>
      </c>
      <c r="C172" s="93">
        <v>1</v>
      </c>
      <c r="D172" s="93">
        <v>0</v>
      </c>
      <c r="E172" s="93">
        <v>0</v>
      </c>
      <c r="F172" s="93">
        <v>0</v>
      </c>
      <c r="G172" s="93">
        <v>0</v>
      </c>
      <c r="H172" s="93">
        <v>1</v>
      </c>
      <c r="I172" s="93">
        <v>1</v>
      </c>
      <c r="J172" s="93">
        <v>1</v>
      </c>
      <c r="K172" s="174">
        <v>465</v>
      </c>
      <c r="L172" s="103">
        <v>168018</v>
      </c>
      <c r="M172" s="103">
        <v>190601.44899999999</v>
      </c>
      <c r="N172" s="104">
        <v>0.5917</v>
      </c>
      <c r="O172" s="105">
        <v>26726</v>
      </c>
      <c r="P172" s="106">
        <v>169387</v>
      </c>
      <c r="Q172" s="107">
        <v>0.1578</v>
      </c>
      <c r="R172" s="108">
        <v>148038</v>
      </c>
      <c r="S172" s="109">
        <v>259301</v>
      </c>
      <c r="T172" s="110">
        <v>0.57089999999999996</v>
      </c>
      <c r="U172" s="178">
        <v>8860.48</v>
      </c>
      <c r="V172" s="179">
        <v>3651.16</v>
      </c>
      <c r="W172" s="111">
        <v>1</v>
      </c>
      <c r="X172" s="71"/>
    </row>
    <row r="173" spans="1:24" x14ac:dyDescent="0.2">
      <c r="A173" s="72">
        <v>172</v>
      </c>
      <c r="B173" s="18" t="s">
        <v>210</v>
      </c>
      <c r="C173" s="93">
        <v>1</v>
      </c>
      <c r="D173" s="93">
        <v>0</v>
      </c>
      <c r="E173" s="93">
        <v>0</v>
      </c>
      <c r="F173" s="93">
        <v>0</v>
      </c>
      <c r="G173" s="93">
        <v>0</v>
      </c>
      <c r="H173" s="93">
        <v>0</v>
      </c>
      <c r="I173" s="93">
        <v>0</v>
      </c>
      <c r="J173" s="93">
        <v>1</v>
      </c>
      <c r="K173" s="174">
        <v>175.78</v>
      </c>
      <c r="L173" s="103">
        <v>401686</v>
      </c>
      <c r="M173" s="103">
        <v>111408.1596</v>
      </c>
      <c r="N173" s="104">
        <v>0.48060000000000003</v>
      </c>
      <c r="O173" s="105">
        <v>10376</v>
      </c>
      <c r="P173" s="106">
        <v>406452</v>
      </c>
      <c r="Q173" s="107">
        <v>2.5499999999999998E-2</v>
      </c>
      <c r="R173" s="108">
        <v>398727</v>
      </c>
      <c r="S173" s="109">
        <v>811343</v>
      </c>
      <c r="T173" s="110">
        <v>0.4914</v>
      </c>
      <c r="U173" s="178">
        <v>7390.1</v>
      </c>
      <c r="V173" s="179">
        <v>3651.16</v>
      </c>
      <c r="W173" s="111">
        <v>1</v>
      </c>
      <c r="X173" s="71"/>
    </row>
    <row r="174" spans="1:24" x14ac:dyDescent="0.2">
      <c r="A174" s="72">
        <v>173</v>
      </c>
      <c r="B174" s="18" t="s">
        <v>404</v>
      </c>
      <c r="C174" s="93">
        <v>1</v>
      </c>
      <c r="D174" s="93">
        <v>0</v>
      </c>
      <c r="E174" s="93">
        <v>0</v>
      </c>
      <c r="F174" s="93">
        <v>0</v>
      </c>
      <c r="G174" s="93">
        <v>0</v>
      </c>
      <c r="H174" s="93">
        <v>0</v>
      </c>
      <c r="I174" s="93">
        <v>1</v>
      </c>
      <c r="J174" s="93">
        <v>1</v>
      </c>
      <c r="K174" s="174">
        <v>-68.98</v>
      </c>
      <c r="L174" s="103">
        <v>3577761</v>
      </c>
      <c r="M174" s="103">
        <v>-130477.7718</v>
      </c>
      <c r="N174" s="104">
        <v>9.1700000000000004E-2</v>
      </c>
      <c r="O174" s="105">
        <v>113414</v>
      </c>
      <c r="P174" s="106">
        <v>3612026</v>
      </c>
      <c r="Q174" s="107">
        <v>3.1399999999999997E-2</v>
      </c>
      <c r="R174" s="108">
        <v>3576698</v>
      </c>
      <c r="S174" s="109">
        <v>5033200</v>
      </c>
      <c r="T174" s="110">
        <v>0.71060000000000001</v>
      </c>
      <c r="U174" s="178">
        <v>4591.3500000000004</v>
      </c>
      <c r="V174" s="179">
        <v>3651.16</v>
      </c>
      <c r="W174" s="111">
        <v>1</v>
      </c>
      <c r="X174" s="71"/>
    </row>
    <row r="175" spans="1:24" ht="25.5" x14ac:dyDescent="0.2">
      <c r="A175" s="72">
        <v>174</v>
      </c>
      <c r="B175" s="18" t="s">
        <v>212</v>
      </c>
      <c r="C175" s="93">
        <v>1</v>
      </c>
      <c r="D175" s="93">
        <v>0</v>
      </c>
      <c r="E175" s="93">
        <v>0</v>
      </c>
      <c r="F175" s="93">
        <v>0</v>
      </c>
      <c r="G175" s="93">
        <v>0</v>
      </c>
      <c r="H175" s="93">
        <v>0</v>
      </c>
      <c r="I175" s="93">
        <v>0</v>
      </c>
      <c r="J175" s="93">
        <v>1</v>
      </c>
      <c r="K175" s="174">
        <v>-169.32</v>
      </c>
      <c r="L175" s="103">
        <v>439754</v>
      </c>
      <c r="M175" s="103">
        <v>-112280.35739999999</v>
      </c>
      <c r="N175" s="104">
        <v>0.1</v>
      </c>
      <c r="O175" s="105">
        <v>2821</v>
      </c>
      <c r="P175" s="106">
        <v>446818</v>
      </c>
      <c r="Q175" s="107">
        <v>6.3E-3</v>
      </c>
      <c r="R175" s="108">
        <v>444588</v>
      </c>
      <c r="S175" s="109">
        <v>1117042</v>
      </c>
      <c r="T175" s="110">
        <v>0.39800000000000002</v>
      </c>
      <c r="U175" s="178">
        <v>5702.92</v>
      </c>
      <c r="V175" s="179">
        <v>3651.16</v>
      </c>
      <c r="W175" s="111">
        <v>1</v>
      </c>
      <c r="X175" s="71"/>
    </row>
    <row r="176" spans="1:24" ht="12.75" customHeight="1" x14ac:dyDescent="0.2">
      <c r="A176" s="72">
        <v>175</v>
      </c>
      <c r="B176" s="18" t="s">
        <v>213</v>
      </c>
      <c r="C176" s="93">
        <v>1</v>
      </c>
      <c r="D176" s="93">
        <v>0</v>
      </c>
      <c r="E176" s="93">
        <v>0</v>
      </c>
      <c r="F176" s="93">
        <v>0</v>
      </c>
      <c r="G176" s="93">
        <v>0</v>
      </c>
      <c r="H176" s="93">
        <v>0</v>
      </c>
      <c r="I176" s="93">
        <v>1</v>
      </c>
      <c r="J176" s="93">
        <v>1</v>
      </c>
      <c r="K176" s="174">
        <v>22.22</v>
      </c>
      <c r="L176" s="103">
        <v>1452329</v>
      </c>
      <c r="M176" s="103">
        <v>26778.697899999999</v>
      </c>
      <c r="N176" s="104">
        <v>0.30830000000000002</v>
      </c>
      <c r="O176" s="105">
        <v>3985</v>
      </c>
      <c r="P176" s="106">
        <v>1467865</v>
      </c>
      <c r="Q176" s="107">
        <v>2.7000000000000001E-3</v>
      </c>
      <c r="R176" s="108">
        <v>1464989</v>
      </c>
      <c r="S176" s="109">
        <v>2115576</v>
      </c>
      <c r="T176" s="110">
        <v>0.6925</v>
      </c>
      <c r="U176" s="178">
        <v>5393.62</v>
      </c>
      <c r="V176" s="179">
        <v>3651.16</v>
      </c>
      <c r="W176" s="111">
        <v>1</v>
      </c>
      <c r="X176" s="71"/>
    </row>
    <row r="177" spans="1:24" x14ac:dyDescent="0.2">
      <c r="A177" s="72">
        <v>176</v>
      </c>
      <c r="B177" s="18" t="s">
        <v>211</v>
      </c>
      <c r="C177" s="93">
        <v>1</v>
      </c>
      <c r="D177" s="93">
        <v>0</v>
      </c>
      <c r="E177" s="93">
        <v>0</v>
      </c>
      <c r="F177" s="93">
        <v>0</v>
      </c>
      <c r="G177" s="93">
        <v>1</v>
      </c>
      <c r="H177" s="93">
        <v>0</v>
      </c>
      <c r="I177" s="93">
        <v>0</v>
      </c>
      <c r="J177" s="93">
        <v>1</v>
      </c>
      <c r="K177" s="174">
        <v>1146.6500000000001</v>
      </c>
      <c r="L177" s="103">
        <v>831098</v>
      </c>
      <c r="M177" s="103">
        <v>1045335.1512</v>
      </c>
      <c r="N177" s="104">
        <v>0.86670000000000003</v>
      </c>
      <c r="O177" s="105">
        <v>16366</v>
      </c>
      <c r="P177" s="106">
        <v>840857</v>
      </c>
      <c r="Q177" s="107">
        <v>1.95E-2</v>
      </c>
      <c r="R177" s="108">
        <v>829045</v>
      </c>
      <c r="S177" s="109">
        <v>1700196</v>
      </c>
      <c r="T177" s="110">
        <v>0.48759999999999998</v>
      </c>
      <c r="U177" s="178">
        <v>8070.43</v>
      </c>
      <c r="V177" s="179">
        <v>3651.16</v>
      </c>
      <c r="W177" s="111">
        <v>1</v>
      </c>
      <c r="X177" s="71"/>
    </row>
    <row r="178" spans="1:24" x14ac:dyDescent="0.2">
      <c r="A178" s="72">
        <v>177</v>
      </c>
      <c r="B178" s="18" t="s">
        <v>214</v>
      </c>
      <c r="C178" s="93">
        <v>1</v>
      </c>
      <c r="D178" s="93">
        <v>0</v>
      </c>
      <c r="E178" s="93">
        <v>0</v>
      </c>
      <c r="F178" s="93">
        <v>0</v>
      </c>
      <c r="G178" s="93">
        <v>0</v>
      </c>
      <c r="H178" s="93">
        <v>0</v>
      </c>
      <c r="I178" s="93">
        <v>0</v>
      </c>
      <c r="J178" s="93">
        <v>1</v>
      </c>
      <c r="K178" s="174">
        <v>-36.65</v>
      </c>
      <c r="L178" s="103">
        <v>805761</v>
      </c>
      <c r="M178" s="103">
        <v>-32899.204100000003</v>
      </c>
      <c r="N178" s="104">
        <v>0.18060000000000001</v>
      </c>
      <c r="O178" s="105">
        <v>39856</v>
      </c>
      <c r="P178" s="106">
        <v>807880</v>
      </c>
      <c r="Q178" s="107">
        <v>4.9299999999999997E-2</v>
      </c>
      <c r="R178" s="108">
        <v>770200</v>
      </c>
      <c r="S178" s="109">
        <v>1546577</v>
      </c>
      <c r="T178" s="110">
        <v>0.498</v>
      </c>
      <c r="U178" s="178">
        <v>4114.2</v>
      </c>
      <c r="V178" s="179">
        <v>3651.16</v>
      </c>
      <c r="W178" s="111">
        <v>1</v>
      </c>
      <c r="X178" s="71"/>
    </row>
    <row r="179" spans="1:24" x14ac:dyDescent="0.2">
      <c r="A179" s="72">
        <v>178</v>
      </c>
      <c r="B179" s="18" t="s">
        <v>215</v>
      </c>
      <c r="C179" s="93">
        <v>1</v>
      </c>
      <c r="D179" s="93">
        <v>0</v>
      </c>
      <c r="E179" s="93">
        <v>0</v>
      </c>
      <c r="F179" s="93">
        <v>0</v>
      </c>
      <c r="G179" s="93">
        <v>0</v>
      </c>
      <c r="H179" s="93">
        <v>0</v>
      </c>
      <c r="I179" s="93">
        <v>0</v>
      </c>
      <c r="J179" s="93">
        <v>1</v>
      </c>
      <c r="K179" s="174">
        <v>-733.68</v>
      </c>
      <c r="L179" s="103">
        <v>1163</v>
      </c>
      <c r="M179" s="103">
        <v>-25021.455300000001</v>
      </c>
      <c r="N179" s="104">
        <v>0.18890000000000001</v>
      </c>
      <c r="O179" s="105">
        <v>0</v>
      </c>
      <c r="P179" s="106">
        <v>1173</v>
      </c>
      <c r="Q179" s="107">
        <v>0</v>
      </c>
      <c r="R179" s="108">
        <v>1173</v>
      </c>
      <c r="S179" s="109">
        <v>3071</v>
      </c>
      <c r="T179" s="110">
        <v>0.38200000000000001</v>
      </c>
      <c r="U179" s="178">
        <v>8556.57</v>
      </c>
      <c r="V179" s="179">
        <v>3651.16</v>
      </c>
      <c r="W179" s="111">
        <v>1</v>
      </c>
      <c r="X179" s="71"/>
    </row>
    <row r="180" spans="1:24" x14ac:dyDescent="0.2">
      <c r="A180" s="72">
        <v>179</v>
      </c>
      <c r="B180" s="18" t="s">
        <v>216</v>
      </c>
      <c r="C180" s="93">
        <v>0</v>
      </c>
      <c r="D180" s="93">
        <v>0</v>
      </c>
      <c r="E180" s="93">
        <v>0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174">
        <v>57.88</v>
      </c>
      <c r="L180" s="103">
        <v>5713965</v>
      </c>
      <c r="M180" s="103">
        <v>138365.27549999999</v>
      </c>
      <c r="N180" s="104">
        <v>0.5333</v>
      </c>
      <c r="O180" s="105">
        <v>77207</v>
      </c>
      <c r="P180" s="106">
        <v>5783075</v>
      </c>
      <c r="Q180" s="107">
        <v>1.34E-2</v>
      </c>
      <c r="R180" s="108">
        <v>5740623</v>
      </c>
      <c r="S180" s="109">
        <v>18737535</v>
      </c>
      <c r="T180" s="110">
        <v>0.30640000000000001</v>
      </c>
      <c r="U180" s="178">
        <v>1883.36</v>
      </c>
      <c r="V180" s="179">
        <v>3651.16</v>
      </c>
      <c r="W180" s="111">
        <v>0</v>
      </c>
      <c r="X180" s="71"/>
    </row>
    <row r="181" spans="1:24" x14ac:dyDescent="0.2">
      <c r="A181" s="72">
        <v>180</v>
      </c>
      <c r="B181" s="18" t="s">
        <v>217</v>
      </c>
      <c r="C181" s="93">
        <v>0</v>
      </c>
      <c r="D181" s="93">
        <v>0</v>
      </c>
      <c r="E181" s="93">
        <v>0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174">
        <v>-48.38</v>
      </c>
      <c r="L181" s="103">
        <v>69279</v>
      </c>
      <c r="M181" s="103">
        <v>-12733.779500000001</v>
      </c>
      <c r="N181" s="104">
        <v>0.22220000000000001</v>
      </c>
      <c r="O181" s="105">
        <v>2672</v>
      </c>
      <c r="P181" s="106">
        <v>70381</v>
      </c>
      <c r="Q181" s="107">
        <v>3.7999999999999999E-2</v>
      </c>
      <c r="R181" s="108">
        <v>67755</v>
      </c>
      <c r="S181" s="109">
        <v>563049</v>
      </c>
      <c r="T181" s="110">
        <v>0.1203</v>
      </c>
      <c r="U181" s="178">
        <v>2370.11</v>
      </c>
      <c r="V181" s="179">
        <v>3651.16</v>
      </c>
      <c r="W181" s="111">
        <v>0</v>
      </c>
      <c r="X181" s="71"/>
    </row>
    <row r="182" spans="1:24" x14ac:dyDescent="0.2">
      <c r="A182" s="72">
        <v>181</v>
      </c>
      <c r="B182" s="18" t="s">
        <v>218</v>
      </c>
      <c r="C182" s="93">
        <v>3</v>
      </c>
      <c r="D182" s="93">
        <v>1</v>
      </c>
      <c r="E182" s="93">
        <v>1</v>
      </c>
      <c r="F182" s="93">
        <v>0</v>
      </c>
      <c r="G182" s="93">
        <v>1</v>
      </c>
      <c r="H182" s="93">
        <v>1</v>
      </c>
      <c r="I182" s="93">
        <v>0</v>
      </c>
      <c r="J182" s="93">
        <v>1</v>
      </c>
      <c r="K182" s="174">
        <v>2971.12</v>
      </c>
      <c r="L182" s="103">
        <v>353967</v>
      </c>
      <c r="M182" s="103">
        <v>1767672.4346</v>
      </c>
      <c r="N182" s="104">
        <v>0.94169999999999998</v>
      </c>
      <c r="O182" s="105">
        <v>235538</v>
      </c>
      <c r="P182" s="106">
        <v>368153</v>
      </c>
      <c r="Q182" s="107">
        <v>0.63980000000000004</v>
      </c>
      <c r="R182" s="108">
        <v>155058</v>
      </c>
      <c r="S182" s="109">
        <v>814618</v>
      </c>
      <c r="T182" s="110">
        <v>0.1903</v>
      </c>
      <c r="U182" s="178">
        <v>17107.349999999999</v>
      </c>
      <c r="V182" s="179">
        <v>3651.16</v>
      </c>
      <c r="W182" s="111">
        <v>1</v>
      </c>
      <c r="X182" s="71"/>
    </row>
    <row r="183" spans="1:24" x14ac:dyDescent="0.2">
      <c r="A183" s="72">
        <v>182</v>
      </c>
      <c r="B183" s="18" t="s">
        <v>219</v>
      </c>
      <c r="C183" s="93">
        <v>1</v>
      </c>
      <c r="D183" s="93">
        <v>0</v>
      </c>
      <c r="E183" s="93">
        <v>0</v>
      </c>
      <c r="F183" s="93">
        <v>0</v>
      </c>
      <c r="G183" s="93">
        <v>0</v>
      </c>
      <c r="H183" s="93">
        <v>0</v>
      </c>
      <c r="I183" s="93">
        <v>0</v>
      </c>
      <c r="J183" s="93">
        <v>1</v>
      </c>
      <c r="K183" s="174">
        <v>239.9</v>
      </c>
      <c r="L183" s="103">
        <v>1072752</v>
      </c>
      <c r="M183" s="103">
        <v>248474.5196</v>
      </c>
      <c r="N183" s="104">
        <v>0.64439999999999997</v>
      </c>
      <c r="O183" s="105">
        <v>104409</v>
      </c>
      <c r="P183" s="106">
        <v>1091415</v>
      </c>
      <c r="Q183" s="107">
        <v>9.5699999999999993E-2</v>
      </c>
      <c r="R183" s="108">
        <v>1006692</v>
      </c>
      <c r="S183" s="109">
        <v>5435966</v>
      </c>
      <c r="T183" s="110">
        <v>0.1852</v>
      </c>
      <c r="U183" s="178">
        <v>3686.86</v>
      </c>
      <c r="V183" s="179">
        <v>3651.16</v>
      </c>
      <c r="W183" s="111">
        <v>1</v>
      </c>
      <c r="X183" s="71"/>
    </row>
    <row r="184" spans="1:24" x14ac:dyDescent="0.2">
      <c r="A184" s="72">
        <v>183</v>
      </c>
      <c r="B184" s="18" t="s">
        <v>220</v>
      </c>
      <c r="C184" s="93">
        <v>0</v>
      </c>
      <c r="D184" s="93">
        <v>0</v>
      </c>
      <c r="E184" s="93">
        <v>0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174">
        <v>-4.93</v>
      </c>
      <c r="L184" s="103">
        <v>737576</v>
      </c>
      <c r="M184" s="103">
        <v>-4233.93</v>
      </c>
      <c r="N184" s="104">
        <v>0.23330000000000001</v>
      </c>
      <c r="O184" s="105">
        <v>49093</v>
      </c>
      <c r="P184" s="106">
        <v>740646</v>
      </c>
      <c r="Q184" s="107">
        <v>6.6299999999999998E-2</v>
      </c>
      <c r="R184" s="108">
        <v>720994</v>
      </c>
      <c r="S184" s="109">
        <v>2710927</v>
      </c>
      <c r="T184" s="110">
        <v>0.26600000000000001</v>
      </c>
      <c r="U184" s="178">
        <v>3437.89</v>
      </c>
      <c r="V184" s="179">
        <v>3651.16</v>
      </c>
      <c r="W184" s="111">
        <v>0</v>
      </c>
      <c r="X184" s="71"/>
    </row>
    <row r="185" spans="1:24" x14ac:dyDescent="0.2">
      <c r="A185" s="72">
        <v>184</v>
      </c>
      <c r="B185" s="18" t="s">
        <v>221</v>
      </c>
      <c r="C185" s="93">
        <v>0</v>
      </c>
      <c r="D185" s="93">
        <v>0</v>
      </c>
      <c r="E185" s="93">
        <v>0</v>
      </c>
      <c r="F185" s="93">
        <v>0</v>
      </c>
      <c r="G185" s="93">
        <v>0</v>
      </c>
      <c r="H185" s="93">
        <v>0</v>
      </c>
      <c r="I185" s="93">
        <v>1</v>
      </c>
      <c r="J185" s="93">
        <v>0</v>
      </c>
      <c r="K185" s="174">
        <v>-10.83</v>
      </c>
      <c r="L185" s="103">
        <v>3573631</v>
      </c>
      <c r="M185" s="103">
        <v>-20480.042700000002</v>
      </c>
      <c r="N185" s="104">
        <v>0.2056</v>
      </c>
      <c r="O185" s="105">
        <v>2596</v>
      </c>
      <c r="P185" s="106">
        <v>3588997</v>
      </c>
      <c r="Q185" s="107">
        <v>6.9999999999999999E-4</v>
      </c>
      <c r="R185" s="108">
        <v>3587776</v>
      </c>
      <c r="S185" s="109">
        <v>5699463</v>
      </c>
      <c r="T185" s="110">
        <v>0.62949999999999995</v>
      </c>
      <c r="U185" s="178">
        <v>2606.71</v>
      </c>
      <c r="V185" s="179">
        <v>3651.16</v>
      </c>
      <c r="W185" s="111">
        <v>0</v>
      </c>
      <c r="X185" s="71"/>
    </row>
    <row r="186" spans="1:24" x14ac:dyDescent="0.2">
      <c r="A186" s="72">
        <v>185</v>
      </c>
      <c r="B186" s="18" t="s">
        <v>222</v>
      </c>
      <c r="C186" s="93">
        <v>1</v>
      </c>
      <c r="D186" s="93">
        <v>0</v>
      </c>
      <c r="E186" s="93">
        <v>0</v>
      </c>
      <c r="F186" s="93">
        <v>0</v>
      </c>
      <c r="G186" s="93">
        <v>0</v>
      </c>
      <c r="H186" s="93">
        <v>0</v>
      </c>
      <c r="I186" s="93">
        <v>0</v>
      </c>
      <c r="J186" s="93">
        <v>1</v>
      </c>
      <c r="K186" s="174">
        <v>248.59</v>
      </c>
      <c r="L186" s="103">
        <v>249614</v>
      </c>
      <c r="M186" s="103">
        <v>124200.5931</v>
      </c>
      <c r="N186" s="104">
        <v>0.49719999999999998</v>
      </c>
      <c r="O186" s="105">
        <v>23613</v>
      </c>
      <c r="P186" s="106">
        <v>249851</v>
      </c>
      <c r="Q186" s="107">
        <v>9.4500000000000001E-2</v>
      </c>
      <c r="R186" s="108">
        <v>235137</v>
      </c>
      <c r="S186" s="109">
        <v>761491</v>
      </c>
      <c r="T186" s="110">
        <v>0.30880000000000002</v>
      </c>
      <c r="U186" s="178">
        <v>5770.05</v>
      </c>
      <c r="V186" s="179">
        <v>3651.16</v>
      </c>
      <c r="W186" s="111">
        <v>1</v>
      </c>
      <c r="X186" s="71"/>
    </row>
    <row r="187" spans="1:24" x14ac:dyDescent="0.2">
      <c r="A187" s="72">
        <v>186</v>
      </c>
      <c r="B187" s="18" t="s">
        <v>223</v>
      </c>
      <c r="C187" s="93">
        <v>0</v>
      </c>
      <c r="D187" s="93">
        <v>0</v>
      </c>
      <c r="E187" s="93">
        <v>0</v>
      </c>
      <c r="F187" s="93">
        <v>0</v>
      </c>
      <c r="G187" s="93">
        <v>0</v>
      </c>
      <c r="H187" s="93">
        <v>1</v>
      </c>
      <c r="I187" s="93">
        <v>0</v>
      </c>
      <c r="J187" s="93">
        <v>0</v>
      </c>
      <c r="K187" s="174">
        <v>35.020000000000003</v>
      </c>
      <c r="L187" s="103">
        <v>1529763</v>
      </c>
      <c r="M187" s="103">
        <v>43315.998599999999</v>
      </c>
      <c r="N187" s="104">
        <v>0.35830000000000001</v>
      </c>
      <c r="O187" s="105">
        <v>209167</v>
      </c>
      <c r="P187" s="106">
        <v>1541950</v>
      </c>
      <c r="Q187" s="107">
        <v>0.13569999999999999</v>
      </c>
      <c r="R187" s="108">
        <v>1443542</v>
      </c>
      <c r="S187" s="109">
        <v>4549855</v>
      </c>
      <c r="T187" s="110">
        <v>0.31730000000000003</v>
      </c>
      <c r="U187" s="178">
        <v>3292.91</v>
      </c>
      <c r="V187" s="179">
        <v>3651.16</v>
      </c>
      <c r="W187" s="111">
        <v>0</v>
      </c>
      <c r="X187" s="71"/>
    </row>
    <row r="188" spans="1:24" x14ac:dyDescent="0.2">
      <c r="A188" s="72">
        <v>187</v>
      </c>
      <c r="B188" s="18" t="s">
        <v>224</v>
      </c>
      <c r="C188" s="93">
        <v>1</v>
      </c>
      <c r="D188" s="93">
        <v>0</v>
      </c>
      <c r="E188" s="93">
        <v>0</v>
      </c>
      <c r="F188" s="93">
        <v>0</v>
      </c>
      <c r="G188" s="93">
        <v>0</v>
      </c>
      <c r="H188" s="93">
        <v>0</v>
      </c>
      <c r="I188" s="93">
        <v>0</v>
      </c>
      <c r="J188" s="93">
        <v>1</v>
      </c>
      <c r="K188" s="174">
        <v>43.07</v>
      </c>
      <c r="L188" s="103">
        <v>1376651</v>
      </c>
      <c r="M188" s="103">
        <v>50530.859100000001</v>
      </c>
      <c r="N188" s="104">
        <v>0.375</v>
      </c>
      <c r="O188" s="105">
        <v>15778</v>
      </c>
      <c r="P188" s="106">
        <v>1391588</v>
      </c>
      <c r="Q188" s="107">
        <v>1.1299999999999999E-2</v>
      </c>
      <c r="R188" s="108">
        <v>1378149</v>
      </c>
      <c r="S188" s="109">
        <v>5383624</v>
      </c>
      <c r="T188" s="110">
        <v>0.25600000000000001</v>
      </c>
      <c r="U188" s="178">
        <v>4179.74</v>
      </c>
      <c r="V188" s="179">
        <v>3651.16</v>
      </c>
      <c r="W188" s="111">
        <v>1</v>
      </c>
      <c r="X188" s="71"/>
    </row>
    <row r="189" spans="1:24" x14ac:dyDescent="0.2">
      <c r="A189" s="72">
        <v>188</v>
      </c>
      <c r="B189" s="18" t="s">
        <v>225</v>
      </c>
      <c r="C189" s="93">
        <v>3</v>
      </c>
      <c r="D189" s="93">
        <v>1</v>
      </c>
      <c r="E189" s="93">
        <v>1</v>
      </c>
      <c r="F189" s="93">
        <v>1</v>
      </c>
      <c r="G189" s="93">
        <v>1</v>
      </c>
      <c r="H189" s="93">
        <v>1</v>
      </c>
      <c r="I189" s="93">
        <v>1</v>
      </c>
      <c r="J189" s="93">
        <v>1</v>
      </c>
      <c r="K189" s="174">
        <v>23259.200000000001</v>
      </c>
      <c r="L189" s="103">
        <v>7810</v>
      </c>
      <c r="M189" s="103">
        <v>2055538.9347000001</v>
      </c>
      <c r="N189" s="104">
        <v>0.96389999999999998</v>
      </c>
      <c r="O189" s="105">
        <v>2765</v>
      </c>
      <c r="P189" s="106">
        <v>7940</v>
      </c>
      <c r="Q189" s="107">
        <v>0.34820000000000001</v>
      </c>
      <c r="R189" s="108">
        <v>7761</v>
      </c>
      <c r="S189" s="109">
        <v>10698</v>
      </c>
      <c r="T189" s="110">
        <v>0.72550000000000003</v>
      </c>
      <c r="U189" s="178">
        <v>27656.32</v>
      </c>
      <c r="V189" s="179">
        <v>3651.16</v>
      </c>
      <c r="W189" s="111">
        <v>1</v>
      </c>
      <c r="X189" s="71"/>
    </row>
    <row r="190" spans="1:24" x14ac:dyDescent="0.2">
      <c r="A190" s="72">
        <v>189</v>
      </c>
      <c r="B190" s="18" t="s">
        <v>226</v>
      </c>
      <c r="C190" s="93">
        <v>3</v>
      </c>
      <c r="D190" s="93">
        <v>1</v>
      </c>
      <c r="E190" s="93">
        <v>0</v>
      </c>
      <c r="F190" s="93">
        <v>1</v>
      </c>
      <c r="G190" s="93">
        <v>1</v>
      </c>
      <c r="H190" s="93">
        <v>0</v>
      </c>
      <c r="I190" s="93">
        <v>1</v>
      </c>
      <c r="J190" s="93">
        <v>1</v>
      </c>
      <c r="K190" s="174">
        <v>746.22</v>
      </c>
      <c r="L190" s="103">
        <v>2895794</v>
      </c>
      <c r="M190" s="103">
        <v>1269846.3737000001</v>
      </c>
      <c r="N190" s="104">
        <v>0.8861</v>
      </c>
      <c r="O190" s="105">
        <v>144361</v>
      </c>
      <c r="P190" s="106">
        <v>2929177</v>
      </c>
      <c r="Q190" s="107">
        <v>4.9299999999999997E-2</v>
      </c>
      <c r="R190" s="108">
        <v>2904749</v>
      </c>
      <c r="S190" s="109">
        <v>3755207</v>
      </c>
      <c r="T190" s="110">
        <v>0.77349999999999997</v>
      </c>
      <c r="U190" s="178">
        <v>6894.16</v>
      </c>
      <c r="V190" s="179">
        <v>3651.16</v>
      </c>
      <c r="W190" s="111">
        <v>1</v>
      </c>
      <c r="X190" s="71"/>
    </row>
    <row r="191" spans="1:24" x14ac:dyDescent="0.2">
      <c r="A191" s="72">
        <v>190</v>
      </c>
      <c r="B191" s="18" t="s">
        <v>227</v>
      </c>
      <c r="C191" s="93">
        <v>0</v>
      </c>
      <c r="D191" s="93">
        <v>0</v>
      </c>
      <c r="E191" s="93">
        <v>0</v>
      </c>
      <c r="F191" s="93">
        <v>0</v>
      </c>
      <c r="G191" s="93">
        <v>0</v>
      </c>
      <c r="H191" s="93">
        <v>0</v>
      </c>
      <c r="I191" s="93">
        <v>1</v>
      </c>
      <c r="J191" s="93">
        <v>0</v>
      </c>
      <c r="K191" s="174">
        <v>221.64</v>
      </c>
      <c r="L191" s="103">
        <v>3848085</v>
      </c>
      <c r="M191" s="103">
        <v>434789.9167</v>
      </c>
      <c r="N191" s="104">
        <v>0.71389999999999998</v>
      </c>
      <c r="O191" s="105">
        <v>27043</v>
      </c>
      <c r="P191" s="106">
        <v>3864837</v>
      </c>
      <c r="Q191" s="107">
        <v>7.0000000000000001E-3</v>
      </c>
      <c r="R191" s="108">
        <v>3858547</v>
      </c>
      <c r="S191" s="109">
        <v>5148247</v>
      </c>
      <c r="T191" s="110">
        <v>0.74950000000000006</v>
      </c>
      <c r="U191" s="178">
        <v>3467.16</v>
      </c>
      <c r="V191" s="179">
        <v>3651.16</v>
      </c>
      <c r="W191" s="111">
        <v>0</v>
      </c>
      <c r="X191" s="71"/>
    </row>
    <row r="192" spans="1:24" x14ac:dyDescent="0.2">
      <c r="A192" s="72">
        <v>191</v>
      </c>
      <c r="B192" s="18" t="s">
        <v>228</v>
      </c>
      <c r="C192" s="93">
        <v>1</v>
      </c>
      <c r="D192" s="93">
        <v>0</v>
      </c>
      <c r="E192" s="93">
        <v>0</v>
      </c>
      <c r="F192" s="93">
        <v>0</v>
      </c>
      <c r="G192" s="93">
        <v>0</v>
      </c>
      <c r="H192" s="93">
        <v>0</v>
      </c>
      <c r="I192" s="93">
        <v>1</v>
      </c>
      <c r="J192" s="93">
        <v>1</v>
      </c>
      <c r="K192" s="174">
        <v>160.56</v>
      </c>
      <c r="L192" s="103">
        <v>104649</v>
      </c>
      <c r="M192" s="103">
        <v>51939.544199999997</v>
      </c>
      <c r="N192" s="104">
        <v>0.37780000000000002</v>
      </c>
      <c r="O192" s="105">
        <v>7259</v>
      </c>
      <c r="P192" s="106">
        <v>105181</v>
      </c>
      <c r="Q192" s="107">
        <v>6.9000000000000006E-2</v>
      </c>
      <c r="R192" s="108">
        <v>103099</v>
      </c>
      <c r="S192" s="109">
        <v>126038</v>
      </c>
      <c r="T192" s="110">
        <v>0.81799999999999995</v>
      </c>
      <c r="U192" s="178">
        <v>5264.08</v>
      </c>
      <c r="V192" s="179">
        <v>3651.16</v>
      </c>
      <c r="W192" s="111">
        <v>1</v>
      </c>
      <c r="X192" s="71"/>
    </row>
    <row r="193" spans="1:24" x14ac:dyDescent="0.2">
      <c r="A193" s="72">
        <v>192</v>
      </c>
      <c r="B193" s="18" t="s">
        <v>229</v>
      </c>
      <c r="C193" s="93">
        <v>1</v>
      </c>
      <c r="D193" s="93">
        <v>0</v>
      </c>
      <c r="E193" s="93">
        <v>0</v>
      </c>
      <c r="F193" s="93">
        <v>0</v>
      </c>
      <c r="G193" s="93">
        <v>0</v>
      </c>
      <c r="H193" s="93">
        <v>1</v>
      </c>
      <c r="I193" s="93">
        <v>1</v>
      </c>
      <c r="J193" s="93">
        <v>1</v>
      </c>
      <c r="K193" s="174">
        <v>1155.3499999999999</v>
      </c>
      <c r="L193" s="103">
        <v>100135</v>
      </c>
      <c r="M193" s="103">
        <v>365598.11930000002</v>
      </c>
      <c r="N193" s="104">
        <v>0.68610000000000004</v>
      </c>
      <c r="O193" s="105">
        <v>27937</v>
      </c>
      <c r="P193" s="106">
        <v>106323</v>
      </c>
      <c r="Q193" s="107">
        <v>0.26279999999999998</v>
      </c>
      <c r="R193" s="108">
        <v>80816</v>
      </c>
      <c r="S193" s="109">
        <v>121632</v>
      </c>
      <c r="T193" s="110">
        <v>0.66439999999999999</v>
      </c>
      <c r="U193" s="178">
        <v>12637.84</v>
      </c>
      <c r="V193" s="179">
        <v>3651.16</v>
      </c>
      <c r="W193" s="111">
        <v>1</v>
      </c>
      <c r="X193" s="71"/>
    </row>
    <row r="194" spans="1:24" x14ac:dyDescent="0.2">
      <c r="A194" s="72">
        <v>193</v>
      </c>
      <c r="B194" s="18" t="s">
        <v>230</v>
      </c>
      <c r="C194" s="93">
        <v>1</v>
      </c>
      <c r="D194" s="93">
        <v>0</v>
      </c>
      <c r="E194" s="93">
        <v>0</v>
      </c>
      <c r="F194" s="93">
        <v>0</v>
      </c>
      <c r="G194" s="93">
        <v>0</v>
      </c>
      <c r="H194" s="93">
        <v>1</v>
      </c>
      <c r="I194" s="93">
        <v>0</v>
      </c>
      <c r="J194" s="93">
        <v>1</v>
      </c>
      <c r="K194" s="174">
        <v>4809.05</v>
      </c>
      <c r="L194" s="103">
        <v>4673</v>
      </c>
      <c r="M194" s="103">
        <v>328756.4374</v>
      </c>
      <c r="N194" s="104">
        <v>0.67220000000000002</v>
      </c>
      <c r="O194" s="105">
        <v>3456</v>
      </c>
      <c r="P194" s="106">
        <v>5147</v>
      </c>
      <c r="Q194" s="107">
        <v>0.67149999999999999</v>
      </c>
      <c r="R194" s="108">
        <v>1731</v>
      </c>
      <c r="S194" s="109">
        <v>10884</v>
      </c>
      <c r="T194" s="110">
        <v>0.159</v>
      </c>
      <c r="U194" s="178">
        <v>17141.05</v>
      </c>
      <c r="V194" s="179">
        <v>3651.16</v>
      </c>
      <c r="W194" s="111">
        <v>1</v>
      </c>
      <c r="X194" s="71"/>
    </row>
    <row r="195" spans="1:24" x14ac:dyDescent="0.2">
      <c r="A195" s="72">
        <v>194</v>
      </c>
      <c r="B195" s="18" t="s">
        <v>231</v>
      </c>
      <c r="C195" s="93">
        <v>3</v>
      </c>
      <c r="D195" s="93">
        <v>1</v>
      </c>
      <c r="E195" s="93">
        <v>1</v>
      </c>
      <c r="F195" s="93">
        <v>1</v>
      </c>
      <c r="G195" s="93">
        <v>1</v>
      </c>
      <c r="H195" s="93">
        <v>1</v>
      </c>
      <c r="I195" s="93">
        <v>1</v>
      </c>
      <c r="J195" s="93">
        <v>1</v>
      </c>
      <c r="K195" s="174">
        <v>8560.81</v>
      </c>
      <c r="L195" s="103">
        <v>295638</v>
      </c>
      <c r="M195" s="103">
        <v>4654739.7927000001</v>
      </c>
      <c r="N195" s="104">
        <v>0.99439999999999995</v>
      </c>
      <c r="O195" s="105">
        <v>27615</v>
      </c>
      <c r="P195" s="106">
        <v>239950</v>
      </c>
      <c r="Q195" s="107">
        <v>0.11509999999999999</v>
      </c>
      <c r="R195" s="108">
        <v>220773</v>
      </c>
      <c r="S195" s="109">
        <v>368321</v>
      </c>
      <c r="T195" s="110">
        <v>0.59940000000000004</v>
      </c>
      <c r="U195" s="178">
        <v>22207.69</v>
      </c>
      <c r="V195" s="179">
        <v>3651.16</v>
      </c>
      <c r="W195" s="111">
        <v>1</v>
      </c>
      <c r="X195" s="71"/>
    </row>
    <row r="196" spans="1:24" x14ac:dyDescent="0.2">
      <c r="A196" s="72">
        <v>195</v>
      </c>
      <c r="B196" s="18" t="s">
        <v>232</v>
      </c>
      <c r="C196" s="93">
        <v>1</v>
      </c>
      <c r="D196" s="93">
        <v>0</v>
      </c>
      <c r="E196" s="93">
        <v>0</v>
      </c>
      <c r="F196" s="93">
        <v>0</v>
      </c>
      <c r="G196" s="93">
        <v>0</v>
      </c>
      <c r="H196" s="93">
        <v>1</v>
      </c>
      <c r="I196" s="93">
        <v>0</v>
      </c>
      <c r="J196" s="93">
        <v>1</v>
      </c>
      <c r="K196" s="174">
        <v>571.63</v>
      </c>
      <c r="L196" s="103">
        <v>3401</v>
      </c>
      <c r="M196" s="103">
        <v>33337.226499999997</v>
      </c>
      <c r="N196" s="104">
        <v>0.3306</v>
      </c>
      <c r="O196" s="105">
        <v>577</v>
      </c>
      <c r="P196" s="106">
        <v>3440</v>
      </c>
      <c r="Q196" s="107">
        <v>0.16769999999999999</v>
      </c>
      <c r="R196" s="108">
        <v>2937</v>
      </c>
      <c r="S196" s="109">
        <v>10504</v>
      </c>
      <c r="T196" s="110">
        <v>0.27960000000000002</v>
      </c>
      <c r="U196" s="178">
        <v>9392.76</v>
      </c>
      <c r="V196" s="179">
        <v>3651.16</v>
      </c>
      <c r="W196" s="111">
        <v>1</v>
      </c>
      <c r="X196" s="71"/>
    </row>
    <row r="197" spans="1:24" x14ac:dyDescent="0.2">
      <c r="A197" s="72">
        <v>196</v>
      </c>
      <c r="B197" s="18" t="s">
        <v>233</v>
      </c>
      <c r="C197" s="93">
        <v>3</v>
      </c>
      <c r="D197" s="93">
        <v>1</v>
      </c>
      <c r="E197" s="93">
        <v>1</v>
      </c>
      <c r="F197" s="93">
        <v>1</v>
      </c>
      <c r="G197" s="93">
        <v>1</v>
      </c>
      <c r="H197" s="93">
        <v>1</v>
      </c>
      <c r="I197" s="93">
        <v>1</v>
      </c>
      <c r="J197" s="93">
        <v>1</v>
      </c>
      <c r="K197" s="174">
        <v>2049.64</v>
      </c>
      <c r="L197" s="103">
        <v>86600</v>
      </c>
      <c r="M197" s="103">
        <v>603162.99820000003</v>
      </c>
      <c r="N197" s="104">
        <v>0.80279999999999996</v>
      </c>
      <c r="O197" s="105">
        <v>12572</v>
      </c>
      <c r="P197" s="106">
        <v>87797</v>
      </c>
      <c r="Q197" s="107">
        <v>0.14319999999999999</v>
      </c>
      <c r="R197" s="108">
        <v>81767</v>
      </c>
      <c r="S197" s="109">
        <v>113252</v>
      </c>
      <c r="T197" s="110">
        <v>0.72199999999999998</v>
      </c>
      <c r="U197" s="178">
        <v>11601.94</v>
      </c>
      <c r="V197" s="179">
        <v>3651.16</v>
      </c>
      <c r="W197" s="111">
        <v>1</v>
      </c>
      <c r="X197" s="71"/>
    </row>
    <row r="198" spans="1:24" x14ac:dyDescent="0.2">
      <c r="A198" s="72">
        <v>197</v>
      </c>
      <c r="B198" s="18" t="s">
        <v>234</v>
      </c>
      <c r="C198" s="93">
        <v>3</v>
      </c>
      <c r="D198" s="93">
        <v>1</v>
      </c>
      <c r="E198" s="93">
        <v>1</v>
      </c>
      <c r="F198" s="93">
        <v>0</v>
      </c>
      <c r="G198" s="93">
        <v>1</v>
      </c>
      <c r="H198" s="93">
        <v>1</v>
      </c>
      <c r="I198" s="93">
        <v>0</v>
      </c>
      <c r="J198" s="93">
        <v>1</v>
      </c>
      <c r="K198" s="174">
        <v>2741.78</v>
      </c>
      <c r="L198" s="103">
        <v>138417</v>
      </c>
      <c r="M198" s="103">
        <v>1020064.3593</v>
      </c>
      <c r="N198" s="104">
        <v>0.86109999999999998</v>
      </c>
      <c r="O198" s="105">
        <v>24622</v>
      </c>
      <c r="P198" s="106">
        <v>110885</v>
      </c>
      <c r="Q198" s="107">
        <v>0.222</v>
      </c>
      <c r="R198" s="108">
        <v>91942</v>
      </c>
      <c r="S198" s="109">
        <v>242819</v>
      </c>
      <c r="T198" s="110">
        <v>0.37859999999999999</v>
      </c>
      <c r="U198" s="178">
        <v>21290.799999999999</v>
      </c>
      <c r="V198" s="179">
        <v>3651.16</v>
      </c>
      <c r="W198" s="111">
        <v>1</v>
      </c>
      <c r="X198" s="71"/>
    </row>
    <row r="199" spans="1:24" ht="25.5" x14ac:dyDescent="0.2">
      <c r="A199" s="72">
        <v>198</v>
      </c>
      <c r="B199" s="18" t="s">
        <v>235</v>
      </c>
      <c r="C199" s="93">
        <v>1</v>
      </c>
      <c r="D199" s="93">
        <v>0</v>
      </c>
      <c r="E199" s="93">
        <v>0</v>
      </c>
      <c r="F199" s="93">
        <v>0</v>
      </c>
      <c r="G199" s="93">
        <v>0</v>
      </c>
      <c r="H199" s="93">
        <v>0</v>
      </c>
      <c r="I199" s="93">
        <v>0</v>
      </c>
      <c r="J199" s="93">
        <v>1</v>
      </c>
      <c r="K199" s="174">
        <v>168.66</v>
      </c>
      <c r="L199" s="103">
        <v>412550</v>
      </c>
      <c r="M199" s="103">
        <v>108329.00109999999</v>
      </c>
      <c r="N199" s="104">
        <v>0.46939999999999998</v>
      </c>
      <c r="O199" s="105">
        <v>7368</v>
      </c>
      <c r="P199" s="106">
        <v>418684</v>
      </c>
      <c r="Q199" s="107">
        <v>1.7600000000000001E-2</v>
      </c>
      <c r="R199" s="108">
        <v>411990</v>
      </c>
      <c r="S199" s="109">
        <v>1844555</v>
      </c>
      <c r="T199" s="110">
        <v>0.22339999999999999</v>
      </c>
      <c r="U199" s="178">
        <v>4062.07</v>
      </c>
      <c r="V199" s="179">
        <v>3651.16</v>
      </c>
      <c r="W199" s="111">
        <v>1</v>
      </c>
      <c r="X199" s="71"/>
    </row>
    <row r="200" spans="1:24" ht="12.75" customHeight="1" x14ac:dyDescent="0.2">
      <c r="A200" s="72">
        <v>199</v>
      </c>
      <c r="B200" s="18" t="s">
        <v>236</v>
      </c>
      <c r="C200" s="93">
        <v>1</v>
      </c>
      <c r="D200" s="93">
        <v>0</v>
      </c>
      <c r="E200" s="93">
        <v>0</v>
      </c>
      <c r="F200" s="93">
        <v>0</v>
      </c>
      <c r="G200" s="93">
        <v>0</v>
      </c>
      <c r="H200" s="93">
        <v>1</v>
      </c>
      <c r="I200" s="93">
        <v>0</v>
      </c>
      <c r="J200" s="93">
        <v>1</v>
      </c>
      <c r="K200" s="174">
        <v>417.32</v>
      </c>
      <c r="L200" s="103">
        <v>311395</v>
      </c>
      <c r="M200" s="103">
        <v>232877.9895</v>
      </c>
      <c r="N200" s="104">
        <v>0.63060000000000005</v>
      </c>
      <c r="O200" s="105">
        <v>49681</v>
      </c>
      <c r="P200" s="106">
        <v>314409</v>
      </c>
      <c r="Q200" s="107">
        <v>0.158</v>
      </c>
      <c r="R200" s="108">
        <v>269772</v>
      </c>
      <c r="S200" s="109">
        <v>1402132</v>
      </c>
      <c r="T200" s="110">
        <v>0.19239999999999999</v>
      </c>
      <c r="U200" s="178">
        <v>4624.22</v>
      </c>
      <c r="V200" s="179">
        <v>3651.16</v>
      </c>
      <c r="W200" s="111">
        <v>1</v>
      </c>
      <c r="X200" s="71"/>
    </row>
    <row r="201" spans="1:24" ht="12.75" customHeight="1" x14ac:dyDescent="0.2">
      <c r="A201" s="72">
        <v>200</v>
      </c>
      <c r="B201" s="18" t="s">
        <v>237</v>
      </c>
      <c r="C201" s="93">
        <v>1</v>
      </c>
      <c r="D201" s="93">
        <v>0</v>
      </c>
      <c r="E201" s="93">
        <v>0</v>
      </c>
      <c r="F201" s="93">
        <v>0</v>
      </c>
      <c r="G201" s="93">
        <v>0</v>
      </c>
      <c r="H201" s="93">
        <v>1</v>
      </c>
      <c r="I201" s="93">
        <v>0</v>
      </c>
      <c r="J201" s="93">
        <v>1</v>
      </c>
      <c r="K201" s="174">
        <v>733.81</v>
      </c>
      <c r="L201" s="103">
        <v>50302</v>
      </c>
      <c r="M201" s="103">
        <v>164578.27799999999</v>
      </c>
      <c r="N201" s="104">
        <v>0.56110000000000004</v>
      </c>
      <c r="O201" s="105">
        <v>9283</v>
      </c>
      <c r="P201" s="106">
        <v>50919</v>
      </c>
      <c r="Q201" s="107">
        <v>0.18229999999999999</v>
      </c>
      <c r="R201" s="108">
        <v>44273</v>
      </c>
      <c r="S201" s="109">
        <v>190011</v>
      </c>
      <c r="T201" s="110">
        <v>0.23300000000000001</v>
      </c>
      <c r="U201" s="178">
        <v>7440.34</v>
      </c>
      <c r="V201" s="179">
        <v>3651.16</v>
      </c>
      <c r="W201" s="111">
        <v>1</v>
      </c>
      <c r="X201" s="71"/>
    </row>
    <row r="202" spans="1:24" x14ac:dyDescent="0.2">
      <c r="A202" s="72">
        <v>201</v>
      </c>
      <c r="B202" s="18" t="s">
        <v>238</v>
      </c>
      <c r="C202" s="93">
        <v>1</v>
      </c>
      <c r="D202" s="93">
        <v>0</v>
      </c>
      <c r="E202" s="93">
        <v>0</v>
      </c>
      <c r="F202" s="93">
        <v>0</v>
      </c>
      <c r="G202" s="93">
        <v>0</v>
      </c>
      <c r="H202" s="93">
        <v>1</v>
      </c>
      <c r="I202" s="93">
        <v>0</v>
      </c>
      <c r="J202" s="93">
        <v>1</v>
      </c>
      <c r="K202" s="174">
        <v>357.05</v>
      </c>
      <c r="L202" s="103">
        <v>135625</v>
      </c>
      <c r="M202" s="103">
        <v>131490.53750000001</v>
      </c>
      <c r="N202" s="104">
        <v>0.51390000000000002</v>
      </c>
      <c r="O202" s="105">
        <v>16504</v>
      </c>
      <c r="P202" s="106">
        <v>135158</v>
      </c>
      <c r="Q202" s="107">
        <v>0.1221</v>
      </c>
      <c r="R202" s="108">
        <v>119833</v>
      </c>
      <c r="S202" s="109">
        <v>753715</v>
      </c>
      <c r="T202" s="110">
        <v>0.159</v>
      </c>
      <c r="U202" s="178">
        <v>6492.38</v>
      </c>
      <c r="V202" s="179">
        <v>3651.16</v>
      </c>
      <c r="W202" s="111">
        <v>1</v>
      </c>
      <c r="X202" s="71"/>
    </row>
    <row r="203" spans="1:24" ht="25.5" x14ac:dyDescent="0.2">
      <c r="A203" s="72">
        <v>202</v>
      </c>
      <c r="B203" s="18" t="s">
        <v>239</v>
      </c>
      <c r="C203" s="93">
        <v>1</v>
      </c>
      <c r="D203" s="93">
        <v>0</v>
      </c>
      <c r="E203" s="93">
        <v>0</v>
      </c>
      <c r="F203" s="93">
        <v>0</v>
      </c>
      <c r="G203" s="93">
        <v>0</v>
      </c>
      <c r="H203" s="93">
        <v>1</v>
      </c>
      <c r="I203" s="93">
        <v>0</v>
      </c>
      <c r="J203" s="93">
        <v>1</v>
      </c>
      <c r="K203" s="174">
        <v>355.44</v>
      </c>
      <c r="L203" s="103">
        <v>45165</v>
      </c>
      <c r="M203" s="103">
        <v>75538.264999999999</v>
      </c>
      <c r="N203" s="104">
        <v>0.42499999999999999</v>
      </c>
      <c r="O203" s="105">
        <v>10005</v>
      </c>
      <c r="P203" s="106">
        <v>46722</v>
      </c>
      <c r="Q203" s="107">
        <v>0.21410000000000001</v>
      </c>
      <c r="R203" s="108">
        <v>40260</v>
      </c>
      <c r="S203" s="109">
        <v>107741</v>
      </c>
      <c r="T203" s="110">
        <v>0.37369999999999998</v>
      </c>
      <c r="U203" s="178">
        <v>3987.36</v>
      </c>
      <c r="V203" s="179">
        <v>3651.16</v>
      </c>
      <c r="W203" s="111">
        <v>1</v>
      </c>
      <c r="X203" s="71"/>
    </row>
    <row r="204" spans="1:24" ht="12.75" customHeight="1" x14ac:dyDescent="0.2">
      <c r="A204" s="72">
        <v>203</v>
      </c>
      <c r="B204" s="18" t="s">
        <v>240</v>
      </c>
      <c r="C204" s="93">
        <v>1</v>
      </c>
      <c r="D204" s="93">
        <v>0</v>
      </c>
      <c r="E204" s="93">
        <v>0</v>
      </c>
      <c r="F204" s="93">
        <v>0</v>
      </c>
      <c r="G204" s="93">
        <v>0</v>
      </c>
      <c r="H204" s="93">
        <v>0</v>
      </c>
      <c r="I204" s="93">
        <v>1</v>
      </c>
      <c r="J204" s="93">
        <v>1</v>
      </c>
      <c r="K204" s="174">
        <v>50.68</v>
      </c>
      <c r="L204" s="103">
        <v>3734766</v>
      </c>
      <c r="M204" s="103">
        <v>97941.559200000003</v>
      </c>
      <c r="N204" s="104">
        <v>0.46110000000000001</v>
      </c>
      <c r="O204" s="105">
        <v>60852</v>
      </c>
      <c r="P204" s="106">
        <v>3755582</v>
      </c>
      <c r="Q204" s="107">
        <v>1.6199999999999999E-2</v>
      </c>
      <c r="R204" s="108">
        <v>3722841</v>
      </c>
      <c r="S204" s="109">
        <v>5024565</v>
      </c>
      <c r="T204" s="110">
        <v>0.7409</v>
      </c>
      <c r="U204" s="178">
        <v>4963.26</v>
      </c>
      <c r="V204" s="179">
        <v>3651.16</v>
      </c>
      <c r="W204" s="111">
        <v>1</v>
      </c>
      <c r="X204" s="71"/>
    </row>
    <row r="205" spans="1:24" ht="25.5" x14ac:dyDescent="0.2">
      <c r="A205" s="72">
        <v>204</v>
      </c>
      <c r="B205" s="18" t="s">
        <v>241</v>
      </c>
      <c r="C205" s="93">
        <v>1</v>
      </c>
      <c r="D205" s="93">
        <v>0</v>
      </c>
      <c r="E205" s="93">
        <v>0</v>
      </c>
      <c r="F205" s="93">
        <v>0</v>
      </c>
      <c r="G205" s="93">
        <v>0</v>
      </c>
      <c r="H205" s="93">
        <v>0</v>
      </c>
      <c r="I205" s="93">
        <v>1</v>
      </c>
      <c r="J205" s="93">
        <v>1</v>
      </c>
      <c r="K205" s="174">
        <v>-37.47</v>
      </c>
      <c r="L205" s="103">
        <v>9784</v>
      </c>
      <c r="M205" s="103">
        <v>-3706.1869999999999</v>
      </c>
      <c r="N205" s="104">
        <v>0.2361</v>
      </c>
      <c r="O205" s="105">
        <v>89</v>
      </c>
      <c r="P205" s="106">
        <v>9952</v>
      </c>
      <c r="Q205" s="107">
        <v>8.8999999999999999E-3</v>
      </c>
      <c r="R205" s="108">
        <v>9886</v>
      </c>
      <c r="S205" s="109">
        <v>15351</v>
      </c>
      <c r="T205" s="110">
        <v>0.64400000000000002</v>
      </c>
      <c r="U205" s="178">
        <v>6717.73</v>
      </c>
      <c r="V205" s="179">
        <v>3651.16</v>
      </c>
      <c r="W205" s="111">
        <v>1</v>
      </c>
      <c r="X205" s="71"/>
    </row>
    <row r="206" spans="1:24" ht="12.75" customHeight="1" x14ac:dyDescent="0.2">
      <c r="A206" s="72">
        <v>205</v>
      </c>
      <c r="B206" s="18" t="s">
        <v>409</v>
      </c>
      <c r="C206" s="93">
        <v>1</v>
      </c>
      <c r="D206" s="93">
        <v>0</v>
      </c>
      <c r="E206" s="93">
        <v>0</v>
      </c>
      <c r="F206" s="93">
        <v>0</v>
      </c>
      <c r="G206" s="93">
        <v>0</v>
      </c>
      <c r="H206" s="93">
        <v>1</v>
      </c>
      <c r="I206" s="93">
        <v>1</v>
      </c>
      <c r="J206" s="93">
        <v>1</v>
      </c>
      <c r="K206" s="174">
        <v>196.21</v>
      </c>
      <c r="L206" s="103">
        <v>382609</v>
      </c>
      <c r="M206" s="103">
        <v>121369.4562</v>
      </c>
      <c r="N206" s="104">
        <v>0.49440000000000001</v>
      </c>
      <c r="O206" s="105">
        <v>57355</v>
      </c>
      <c r="P206" s="106">
        <v>389589</v>
      </c>
      <c r="Q206" s="107">
        <v>0.1472</v>
      </c>
      <c r="R206" s="108">
        <v>342972</v>
      </c>
      <c r="S206" s="109">
        <v>531255</v>
      </c>
      <c r="T206" s="110">
        <v>0.64559999999999995</v>
      </c>
      <c r="U206" s="178">
        <v>7572.83</v>
      </c>
      <c r="V206" s="179">
        <v>3651.16</v>
      </c>
      <c r="W206" s="111">
        <v>1</v>
      </c>
      <c r="X206" s="71"/>
    </row>
    <row r="207" spans="1:24" x14ac:dyDescent="0.2">
      <c r="A207" s="72">
        <v>206</v>
      </c>
      <c r="B207" s="18" t="s">
        <v>242</v>
      </c>
      <c r="C207" s="93">
        <v>1</v>
      </c>
      <c r="D207" s="93">
        <v>0</v>
      </c>
      <c r="E207" s="93">
        <v>0</v>
      </c>
      <c r="F207" s="93">
        <v>0</v>
      </c>
      <c r="G207" s="93">
        <v>0</v>
      </c>
      <c r="H207" s="93">
        <v>0</v>
      </c>
      <c r="I207" s="93">
        <v>1</v>
      </c>
      <c r="J207" s="93">
        <v>1</v>
      </c>
      <c r="K207" s="174">
        <v>233.99</v>
      </c>
      <c r="L207" s="103">
        <v>4183627</v>
      </c>
      <c r="M207" s="103">
        <v>478606.50170000002</v>
      </c>
      <c r="N207" s="104">
        <v>0.74439999999999995</v>
      </c>
      <c r="O207" s="105">
        <v>207258</v>
      </c>
      <c r="P207" s="106">
        <v>4147698</v>
      </c>
      <c r="Q207" s="107">
        <v>0.05</v>
      </c>
      <c r="R207" s="108">
        <v>4004207</v>
      </c>
      <c r="S207" s="109">
        <v>7894613</v>
      </c>
      <c r="T207" s="110">
        <v>0.50719999999999998</v>
      </c>
      <c r="U207" s="178">
        <v>5542.54</v>
      </c>
      <c r="V207" s="179">
        <v>3651.16</v>
      </c>
      <c r="W207" s="111">
        <v>1</v>
      </c>
      <c r="X207" s="71"/>
    </row>
    <row r="208" spans="1:24" x14ac:dyDescent="0.2">
      <c r="A208" s="72">
        <v>207</v>
      </c>
      <c r="B208" s="18" t="s">
        <v>243</v>
      </c>
      <c r="C208" s="93">
        <v>1</v>
      </c>
      <c r="D208" s="93">
        <v>0</v>
      </c>
      <c r="E208" s="93">
        <v>0</v>
      </c>
      <c r="F208" s="93">
        <v>0</v>
      </c>
      <c r="G208" s="93">
        <v>0</v>
      </c>
      <c r="H208" s="93">
        <v>1</v>
      </c>
      <c r="I208" s="93">
        <v>1</v>
      </c>
      <c r="J208" s="93">
        <v>1</v>
      </c>
      <c r="K208" s="174">
        <v>1146.43</v>
      </c>
      <c r="L208" s="103">
        <v>10732</v>
      </c>
      <c r="M208" s="103">
        <v>118767.3576</v>
      </c>
      <c r="N208" s="104">
        <v>0.4889</v>
      </c>
      <c r="O208" s="105">
        <v>2198</v>
      </c>
      <c r="P208" s="106">
        <v>10953</v>
      </c>
      <c r="Q208" s="107">
        <v>0.20069999999999999</v>
      </c>
      <c r="R208" s="108">
        <v>9169</v>
      </c>
      <c r="S208" s="109">
        <v>13729</v>
      </c>
      <c r="T208" s="110">
        <v>0.66790000000000005</v>
      </c>
      <c r="U208" s="178">
        <v>11678.91</v>
      </c>
      <c r="V208" s="179">
        <v>3651.16</v>
      </c>
      <c r="W208" s="111">
        <v>1</v>
      </c>
      <c r="X208" s="71"/>
    </row>
    <row r="209" spans="1:24" x14ac:dyDescent="0.2">
      <c r="A209" s="72">
        <v>208</v>
      </c>
      <c r="B209" s="18" t="s">
        <v>244</v>
      </c>
      <c r="C209" s="93">
        <v>1</v>
      </c>
      <c r="D209" s="93">
        <v>0</v>
      </c>
      <c r="E209" s="93">
        <v>0</v>
      </c>
      <c r="F209" s="93">
        <v>0</v>
      </c>
      <c r="G209" s="93">
        <v>0</v>
      </c>
      <c r="H209" s="93">
        <v>1</v>
      </c>
      <c r="I209" s="93">
        <v>0</v>
      </c>
      <c r="J209" s="93">
        <v>1</v>
      </c>
      <c r="K209" s="174">
        <v>-21.62</v>
      </c>
      <c r="L209" s="103">
        <v>151575</v>
      </c>
      <c r="M209" s="103">
        <v>-8416.7212999999992</v>
      </c>
      <c r="N209" s="104">
        <v>0.2306</v>
      </c>
      <c r="O209" s="105">
        <v>100143</v>
      </c>
      <c r="P209" s="106">
        <v>152831</v>
      </c>
      <c r="Q209" s="107">
        <v>0.65529999999999999</v>
      </c>
      <c r="R209" s="108">
        <v>57547</v>
      </c>
      <c r="S209" s="109">
        <v>189058</v>
      </c>
      <c r="T209" s="110">
        <v>0.3044</v>
      </c>
      <c r="U209" s="178">
        <v>5172.1499999999996</v>
      </c>
      <c r="V209" s="179">
        <v>3651.16</v>
      </c>
      <c r="W209" s="111">
        <v>1</v>
      </c>
      <c r="X209" s="71"/>
    </row>
    <row r="210" spans="1:24" x14ac:dyDescent="0.2">
      <c r="A210" s="72">
        <v>209</v>
      </c>
      <c r="B210" s="18" t="s">
        <v>245</v>
      </c>
      <c r="C210" s="93">
        <v>1</v>
      </c>
      <c r="D210" s="93">
        <v>0</v>
      </c>
      <c r="E210" s="93">
        <v>0</v>
      </c>
      <c r="F210" s="93">
        <v>0</v>
      </c>
      <c r="G210" s="93">
        <v>0</v>
      </c>
      <c r="H210" s="93">
        <v>1</v>
      </c>
      <c r="I210" s="93">
        <v>0</v>
      </c>
      <c r="J210" s="93">
        <v>1</v>
      </c>
      <c r="K210" s="174">
        <v>150.69999999999999</v>
      </c>
      <c r="L210" s="103">
        <v>92084</v>
      </c>
      <c r="M210" s="103">
        <v>45730.079299999998</v>
      </c>
      <c r="N210" s="104">
        <v>0.3639</v>
      </c>
      <c r="O210" s="105">
        <v>48926</v>
      </c>
      <c r="P210" s="106">
        <v>93736</v>
      </c>
      <c r="Q210" s="107">
        <v>0.52200000000000002</v>
      </c>
      <c r="R210" s="108">
        <v>46700</v>
      </c>
      <c r="S210" s="109">
        <v>98003</v>
      </c>
      <c r="T210" s="110">
        <v>0.47649999999999998</v>
      </c>
      <c r="U210" s="178">
        <v>7846.29</v>
      </c>
      <c r="V210" s="179">
        <v>3651.16</v>
      </c>
      <c r="W210" s="111">
        <v>1</v>
      </c>
      <c r="X210" s="71"/>
    </row>
    <row r="211" spans="1:24" x14ac:dyDescent="0.2">
      <c r="A211" s="72">
        <v>210</v>
      </c>
      <c r="B211" s="18" t="s">
        <v>246</v>
      </c>
      <c r="C211" s="93">
        <v>1</v>
      </c>
      <c r="D211" s="93">
        <v>0</v>
      </c>
      <c r="E211" s="93">
        <v>0</v>
      </c>
      <c r="F211" s="93">
        <v>0</v>
      </c>
      <c r="G211" s="93">
        <v>0</v>
      </c>
      <c r="H211" s="93">
        <v>1</v>
      </c>
      <c r="I211" s="93">
        <v>1</v>
      </c>
      <c r="J211" s="93">
        <v>1</v>
      </c>
      <c r="K211" s="174">
        <v>-104.14</v>
      </c>
      <c r="L211" s="103">
        <v>1670467</v>
      </c>
      <c r="M211" s="103">
        <v>-134601.6875</v>
      </c>
      <c r="N211" s="104">
        <v>8.8900000000000007E-2</v>
      </c>
      <c r="O211" s="105">
        <v>202704</v>
      </c>
      <c r="P211" s="106">
        <v>1683438</v>
      </c>
      <c r="Q211" s="107">
        <v>0.12039999999999999</v>
      </c>
      <c r="R211" s="108">
        <v>1560416</v>
      </c>
      <c r="S211" s="109">
        <v>2447120</v>
      </c>
      <c r="T211" s="110">
        <v>0.63770000000000004</v>
      </c>
      <c r="U211" s="178">
        <v>5339.34</v>
      </c>
      <c r="V211" s="179">
        <v>3651.16</v>
      </c>
      <c r="W211" s="111">
        <v>1</v>
      </c>
      <c r="X211" s="71"/>
    </row>
    <row r="212" spans="1:24" ht="25.5" x14ac:dyDescent="0.2">
      <c r="A212" s="72">
        <v>211</v>
      </c>
      <c r="B212" s="18" t="s">
        <v>247</v>
      </c>
      <c r="C212" s="93">
        <v>3</v>
      </c>
      <c r="D212" s="93">
        <v>1</v>
      </c>
      <c r="E212" s="93">
        <v>1</v>
      </c>
      <c r="F212" s="93">
        <v>1</v>
      </c>
      <c r="G212" s="93">
        <v>1</v>
      </c>
      <c r="H212" s="93">
        <v>1</v>
      </c>
      <c r="I212" s="93">
        <v>1</v>
      </c>
      <c r="J212" s="93">
        <v>1</v>
      </c>
      <c r="K212" s="174">
        <v>2128.4699999999998</v>
      </c>
      <c r="L212" s="103">
        <v>430097</v>
      </c>
      <c r="M212" s="103">
        <v>1395888.0917</v>
      </c>
      <c r="N212" s="104">
        <v>0.91390000000000005</v>
      </c>
      <c r="O212" s="105">
        <v>47024</v>
      </c>
      <c r="P212" s="106">
        <v>432818</v>
      </c>
      <c r="Q212" s="107">
        <v>0.1086</v>
      </c>
      <c r="R212" s="108">
        <v>421572</v>
      </c>
      <c r="S212" s="109">
        <v>512928</v>
      </c>
      <c r="T212" s="110">
        <v>0.82189999999999996</v>
      </c>
      <c r="U212" s="178">
        <v>6123.67</v>
      </c>
      <c r="V212" s="179">
        <v>3651.16</v>
      </c>
      <c r="W212" s="111">
        <v>1</v>
      </c>
      <c r="X212" s="71"/>
    </row>
    <row r="213" spans="1:24" ht="12.75" customHeight="1" x14ac:dyDescent="0.2">
      <c r="A213" s="72">
        <v>212</v>
      </c>
      <c r="B213" s="18" t="s">
        <v>248</v>
      </c>
      <c r="C213" s="93">
        <v>1</v>
      </c>
      <c r="D213" s="93">
        <v>0</v>
      </c>
      <c r="E213" s="93">
        <v>0</v>
      </c>
      <c r="F213" s="93">
        <v>0</v>
      </c>
      <c r="G213" s="93">
        <v>0</v>
      </c>
      <c r="H213" s="93">
        <v>1</v>
      </c>
      <c r="I213" s="93">
        <v>1</v>
      </c>
      <c r="J213" s="93">
        <v>1</v>
      </c>
      <c r="K213" s="174">
        <v>1690.79</v>
      </c>
      <c r="L213" s="103">
        <v>28204</v>
      </c>
      <c r="M213" s="103">
        <v>283954.80369999999</v>
      </c>
      <c r="N213" s="104">
        <v>0.6583</v>
      </c>
      <c r="O213" s="105">
        <v>15027</v>
      </c>
      <c r="P213" s="106">
        <v>30487</v>
      </c>
      <c r="Q213" s="107">
        <v>0.4929</v>
      </c>
      <c r="R213" s="108">
        <v>16923</v>
      </c>
      <c r="S213" s="109">
        <v>29522</v>
      </c>
      <c r="T213" s="110">
        <v>0.57320000000000004</v>
      </c>
      <c r="U213" s="178">
        <v>15613.63</v>
      </c>
      <c r="V213" s="179">
        <v>3651.16</v>
      </c>
      <c r="W213" s="111">
        <v>1</v>
      </c>
      <c r="X213" s="71"/>
    </row>
    <row r="214" spans="1:24" x14ac:dyDescent="0.2">
      <c r="A214" s="72">
        <v>213</v>
      </c>
      <c r="B214" s="18" t="s">
        <v>249</v>
      </c>
      <c r="C214" s="93">
        <v>3</v>
      </c>
      <c r="D214" s="93">
        <v>1</v>
      </c>
      <c r="E214" s="93">
        <v>1</v>
      </c>
      <c r="F214" s="93">
        <v>0</v>
      </c>
      <c r="G214" s="93">
        <v>1</v>
      </c>
      <c r="H214" s="93">
        <v>1</v>
      </c>
      <c r="I214" s="93">
        <v>0</v>
      </c>
      <c r="J214" s="93">
        <v>1</v>
      </c>
      <c r="K214" s="174">
        <v>2191.86</v>
      </c>
      <c r="L214" s="103">
        <v>165208</v>
      </c>
      <c r="M214" s="103">
        <v>890899.59389999998</v>
      </c>
      <c r="N214" s="104">
        <v>0.84719999999999995</v>
      </c>
      <c r="O214" s="105">
        <v>91031</v>
      </c>
      <c r="P214" s="106">
        <v>169991</v>
      </c>
      <c r="Q214" s="107">
        <v>0.53549999999999998</v>
      </c>
      <c r="R214" s="108">
        <v>87515</v>
      </c>
      <c r="S214" s="109">
        <v>217895</v>
      </c>
      <c r="T214" s="110">
        <v>0.40160000000000001</v>
      </c>
      <c r="U214" s="178">
        <v>14149.79</v>
      </c>
      <c r="V214" s="179">
        <v>3651.16</v>
      </c>
      <c r="W214" s="111">
        <v>1</v>
      </c>
      <c r="X214" s="71"/>
    </row>
    <row r="215" spans="1:24" x14ac:dyDescent="0.2">
      <c r="A215" s="72">
        <v>214</v>
      </c>
      <c r="B215" s="18" t="s">
        <v>250</v>
      </c>
      <c r="C215" s="93">
        <v>1</v>
      </c>
      <c r="D215" s="93">
        <v>0</v>
      </c>
      <c r="E215" s="93">
        <v>0</v>
      </c>
      <c r="F215" s="93">
        <v>0</v>
      </c>
      <c r="G215" s="93">
        <v>0</v>
      </c>
      <c r="H215" s="93">
        <v>0</v>
      </c>
      <c r="I215" s="93">
        <v>1</v>
      </c>
      <c r="J215" s="93">
        <v>1</v>
      </c>
      <c r="K215" s="174">
        <v>-123.28</v>
      </c>
      <c r="L215" s="103">
        <v>1698140</v>
      </c>
      <c r="M215" s="103">
        <v>-160644.14129999999</v>
      </c>
      <c r="N215" s="104">
        <v>6.6699999999999995E-2</v>
      </c>
      <c r="O215" s="105">
        <v>163560</v>
      </c>
      <c r="P215" s="106">
        <v>1707287</v>
      </c>
      <c r="Q215" s="107">
        <v>9.5799999999999996E-2</v>
      </c>
      <c r="R215" s="108">
        <v>1607910</v>
      </c>
      <c r="S215" s="109">
        <v>2273352</v>
      </c>
      <c r="T215" s="110">
        <v>0.70730000000000004</v>
      </c>
      <c r="U215" s="178">
        <v>5569.26</v>
      </c>
      <c r="V215" s="179">
        <v>3651.16</v>
      </c>
      <c r="W215" s="111">
        <v>1</v>
      </c>
      <c r="X215" s="71"/>
    </row>
    <row r="216" spans="1:24" x14ac:dyDescent="0.2">
      <c r="A216" s="72">
        <v>215</v>
      </c>
      <c r="B216" s="18" t="s">
        <v>251</v>
      </c>
      <c r="C216" s="93">
        <v>1</v>
      </c>
      <c r="D216" s="93">
        <v>0</v>
      </c>
      <c r="E216" s="93">
        <v>0</v>
      </c>
      <c r="F216" s="93">
        <v>0</v>
      </c>
      <c r="G216" s="93">
        <v>0</v>
      </c>
      <c r="H216" s="93">
        <v>1</v>
      </c>
      <c r="I216" s="93">
        <v>0</v>
      </c>
      <c r="J216" s="93">
        <v>1</v>
      </c>
      <c r="K216" s="174">
        <v>267.95999999999998</v>
      </c>
      <c r="L216" s="103">
        <v>428536</v>
      </c>
      <c r="M216" s="103">
        <v>175416.15470000001</v>
      </c>
      <c r="N216" s="104">
        <v>0.57779999999999998</v>
      </c>
      <c r="O216" s="105">
        <v>88575</v>
      </c>
      <c r="P216" s="106">
        <v>430474</v>
      </c>
      <c r="Q216" s="107">
        <v>0.20580000000000001</v>
      </c>
      <c r="R216" s="108">
        <v>368902</v>
      </c>
      <c r="S216" s="109">
        <v>989829</v>
      </c>
      <c r="T216" s="110">
        <v>0.37269999999999998</v>
      </c>
      <c r="U216" s="178">
        <v>5539.51</v>
      </c>
      <c r="V216" s="179">
        <v>3651.16</v>
      </c>
      <c r="W216" s="111">
        <v>1</v>
      </c>
      <c r="X216" s="71"/>
    </row>
    <row r="217" spans="1:24" x14ac:dyDescent="0.2">
      <c r="A217" s="72">
        <v>216</v>
      </c>
      <c r="B217" s="18" t="s">
        <v>252</v>
      </c>
      <c r="C217" s="93">
        <v>1</v>
      </c>
      <c r="D217" s="93">
        <v>0</v>
      </c>
      <c r="E217" s="93">
        <v>0</v>
      </c>
      <c r="F217" s="93">
        <v>0</v>
      </c>
      <c r="G217" s="93">
        <v>0</v>
      </c>
      <c r="H217" s="93">
        <v>0</v>
      </c>
      <c r="I217" s="93">
        <v>1</v>
      </c>
      <c r="J217" s="93">
        <v>1</v>
      </c>
      <c r="K217" s="174">
        <v>-283.55</v>
      </c>
      <c r="L217" s="103">
        <v>1295262</v>
      </c>
      <c r="M217" s="103">
        <v>-322706.77189999999</v>
      </c>
      <c r="N217" s="104">
        <v>2.2200000000000001E-2</v>
      </c>
      <c r="O217" s="105">
        <v>65831</v>
      </c>
      <c r="P217" s="106">
        <v>1301516</v>
      </c>
      <c r="Q217" s="107">
        <v>5.0599999999999999E-2</v>
      </c>
      <c r="R217" s="108">
        <v>1257912</v>
      </c>
      <c r="S217" s="109">
        <v>2513584</v>
      </c>
      <c r="T217" s="110">
        <v>0.50039999999999996</v>
      </c>
      <c r="U217" s="178">
        <v>4153.45</v>
      </c>
      <c r="V217" s="179">
        <v>3651.16</v>
      </c>
      <c r="W217" s="111">
        <v>1</v>
      </c>
      <c r="X217" s="71"/>
    </row>
    <row r="218" spans="1:24" ht="25.5" x14ac:dyDescent="0.2">
      <c r="A218" s="72">
        <v>217</v>
      </c>
      <c r="B218" s="18" t="s">
        <v>253</v>
      </c>
      <c r="C218" s="93">
        <v>1</v>
      </c>
      <c r="D218" s="93">
        <v>0</v>
      </c>
      <c r="E218" s="93">
        <v>0</v>
      </c>
      <c r="F218" s="93">
        <v>0</v>
      </c>
      <c r="G218" s="93">
        <v>0</v>
      </c>
      <c r="H218" s="93">
        <v>1</v>
      </c>
      <c r="I218" s="93">
        <v>0</v>
      </c>
      <c r="J218" s="93">
        <v>1</v>
      </c>
      <c r="K218" s="174">
        <v>935.12</v>
      </c>
      <c r="L218" s="103">
        <v>60750</v>
      </c>
      <c r="M218" s="103">
        <v>230485.15359999999</v>
      </c>
      <c r="N218" s="104">
        <v>0.625</v>
      </c>
      <c r="O218" s="105">
        <v>10645</v>
      </c>
      <c r="P218" s="106">
        <v>61466</v>
      </c>
      <c r="Q218" s="107">
        <v>0.17319999999999999</v>
      </c>
      <c r="R218" s="108">
        <v>51625</v>
      </c>
      <c r="S218" s="109">
        <v>131219</v>
      </c>
      <c r="T218" s="110">
        <v>0.39340000000000003</v>
      </c>
      <c r="U218" s="178">
        <v>10808.02</v>
      </c>
      <c r="V218" s="179">
        <v>3651.16</v>
      </c>
      <c r="W218" s="111">
        <v>1</v>
      </c>
      <c r="X218" s="71"/>
    </row>
    <row r="219" spans="1:24" x14ac:dyDescent="0.2">
      <c r="A219" s="72">
        <v>218</v>
      </c>
      <c r="B219" s="18" t="s">
        <v>403</v>
      </c>
      <c r="C219" s="93">
        <v>3</v>
      </c>
      <c r="D219" s="93">
        <v>1</v>
      </c>
      <c r="E219" s="93">
        <v>1</v>
      </c>
      <c r="F219" s="93">
        <v>0</v>
      </c>
      <c r="G219" s="93">
        <v>1</v>
      </c>
      <c r="H219" s="93">
        <v>1</v>
      </c>
      <c r="I219" s="93">
        <v>0</v>
      </c>
      <c r="J219" s="93">
        <v>1</v>
      </c>
      <c r="K219" s="174">
        <v>4052.49</v>
      </c>
      <c r="L219" s="103">
        <v>17357</v>
      </c>
      <c r="M219" s="103">
        <v>533893.37100000004</v>
      </c>
      <c r="N219" s="104">
        <v>0.76390000000000002</v>
      </c>
      <c r="O219" s="105">
        <v>8255</v>
      </c>
      <c r="P219" s="106">
        <v>17047</v>
      </c>
      <c r="Q219" s="107">
        <v>0.48420000000000002</v>
      </c>
      <c r="R219" s="108">
        <v>9151</v>
      </c>
      <c r="S219" s="109">
        <v>24295</v>
      </c>
      <c r="T219" s="110">
        <v>0.37669999999999998</v>
      </c>
      <c r="U219" s="178">
        <v>25097.84</v>
      </c>
      <c r="V219" s="179">
        <v>3651.16</v>
      </c>
      <c r="W219" s="111">
        <v>1</v>
      </c>
      <c r="X219" s="71"/>
    </row>
    <row r="220" spans="1:24" x14ac:dyDescent="0.2">
      <c r="A220" s="72">
        <v>219</v>
      </c>
      <c r="B220" s="18" t="s">
        <v>254</v>
      </c>
      <c r="C220" s="93">
        <v>1</v>
      </c>
      <c r="D220" s="93">
        <v>0</v>
      </c>
      <c r="E220" s="93">
        <v>0</v>
      </c>
      <c r="F220" s="93">
        <v>0</v>
      </c>
      <c r="G220" s="93">
        <v>0</v>
      </c>
      <c r="H220" s="93">
        <v>1</v>
      </c>
      <c r="I220" s="93">
        <v>1</v>
      </c>
      <c r="J220" s="93">
        <v>1</v>
      </c>
      <c r="K220" s="174">
        <v>162.34</v>
      </c>
      <c r="L220" s="103">
        <v>125507</v>
      </c>
      <c r="M220" s="103">
        <v>57512.938300000002</v>
      </c>
      <c r="N220" s="104">
        <v>0.39169999999999999</v>
      </c>
      <c r="O220" s="105">
        <v>15732</v>
      </c>
      <c r="P220" s="106">
        <v>120509</v>
      </c>
      <c r="Q220" s="107">
        <v>0.1305</v>
      </c>
      <c r="R220" s="108">
        <v>106842</v>
      </c>
      <c r="S220" s="109">
        <v>202214</v>
      </c>
      <c r="T220" s="110">
        <v>0.52839999999999998</v>
      </c>
      <c r="U220" s="178">
        <v>7867.88</v>
      </c>
      <c r="V220" s="179">
        <v>3651.16</v>
      </c>
      <c r="W220" s="111">
        <v>1</v>
      </c>
      <c r="X220" s="71"/>
    </row>
    <row r="221" spans="1:24" x14ac:dyDescent="0.2">
      <c r="A221" s="72">
        <v>220</v>
      </c>
      <c r="B221" s="18" t="s">
        <v>255</v>
      </c>
      <c r="C221" s="93">
        <v>3</v>
      </c>
      <c r="D221" s="93">
        <v>1</v>
      </c>
      <c r="E221" s="93">
        <v>1</v>
      </c>
      <c r="F221" s="93">
        <v>1</v>
      </c>
      <c r="G221" s="93">
        <v>1</v>
      </c>
      <c r="H221" s="93">
        <v>1</v>
      </c>
      <c r="I221" s="93">
        <v>1</v>
      </c>
      <c r="J221" s="93">
        <v>1</v>
      </c>
      <c r="K221" s="174">
        <v>2192.37</v>
      </c>
      <c r="L221" s="103">
        <v>239261</v>
      </c>
      <c r="M221" s="103">
        <v>1072382.6897</v>
      </c>
      <c r="N221" s="104">
        <v>0.86939999999999995</v>
      </c>
      <c r="O221" s="105">
        <v>34996</v>
      </c>
      <c r="P221" s="106">
        <v>245980</v>
      </c>
      <c r="Q221" s="107">
        <v>0.14230000000000001</v>
      </c>
      <c r="R221" s="108">
        <v>234785</v>
      </c>
      <c r="S221" s="109">
        <v>281915</v>
      </c>
      <c r="T221" s="110">
        <v>0.83279999999999998</v>
      </c>
      <c r="U221" s="178">
        <v>11005.67</v>
      </c>
      <c r="V221" s="179">
        <v>3651.16</v>
      </c>
      <c r="W221" s="111">
        <v>1</v>
      </c>
      <c r="X221" s="71"/>
    </row>
    <row r="222" spans="1:24" x14ac:dyDescent="0.2">
      <c r="A222" s="72">
        <v>221</v>
      </c>
      <c r="B222" s="18" t="s">
        <v>400</v>
      </c>
      <c r="C222" s="93">
        <v>3</v>
      </c>
      <c r="D222" s="93">
        <v>1</v>
      </c>
      <c r="E222" s="93">
        <v>0</v>
      </c>
      <c r="F222" s="93">
        <v>1</v>
      </c>
      <c r="G222" s="93">
        <v>1</v>
      </c>
      <c r="H222" s="93">
        <v>0</v>
      </c>
      <c r="I222" s="93">
        <v>1</v>
      </c>
      <c r="J222" s="93">
        <v>1</v>
      </c>
      <c r="K222" s="174">
        <v>1848.45</v>
      </c>
      <c r="L222" s="103">
        <v>117180</v>
      </c>
      <c r="M222" s="103">
        <v>632752.88899999997</v>
      </c>
      <c r="N222" s="104">
        <v>0.81389999999999996</v>
      </c>
      <c r="O222" s="105">
        <v>5891</v>
      </c>
      <c r="P222" s="106">
        <v>119835</v>
      </c>
      <c r="Q222" s="107">
        <v>4.9200000000000001E-2</v>
      </c>
      <c r="R222" s="108">
        <v>114909</v>
      </c>
      <c r="S222" s="109">
        <v>164930</v>
      </c>
      <c r="T222" s="110">
        <v>0.69669999999999999</v>
      </c>
      <c r="U222" s="178">
        <v>10397.82</v>
      </c>
      <c r="V222" s="179">
        <v>3651.16</v>
      </c>
      <c r="W222" s="111">
        <v>1</v>
      </c>
      <c r="X222" s="71"/>
    </row>
    <row r="223" spans="1:24" x14ac:dyDescent="0.2">
      <c r="A223" s="72">
        <v>222</v>
      </c>
      <c r="B223" s="18" t="s">
        <v>401</v>
      </c>
      <c r="C223" s="93">
        <v>3</v>
      </c>
      <c r="D223" s="93">
        <v>1</v>
      </c>
      <c r="E223" s="93">
        <v>0</v>
      </c>
      <c r="F223" s="93">
        <v>1</v>
      </c>
      <c r="G223" s="93">
        <v>1</v>
      </c>
      <c r="H223" s="93">
        <v>0</v>
      </c>
      <c r="I223" s="93">
        <v>1</v>
      </c>
      <c r="J223" s="93">
        <v>1</v>
      </c>
      <c r="K223" s="174">
        <v>3878.62</v>
      </c>
      <c r="L223" s="103">
        <v>223194</v>
      </c>
      <c r="M223" s="103">
        <v>1832391.3413</v>
      </c>
      <c r="N223" s="104">
        <v>0.95</v>
      </c>
      <c r="O223" s="105">
        <v>1859</v>
      </c>
      <c r="P223" s="106">
        <v>223648</v>
      </c>
      <c r="Q223" s="107">
        <v>8.3000000000000001E-3</v>
      </c>
      <c r="R223" s="108">
        <v>223070</v>
      </c>
      <c r="S223" s="109">
        <v>279647</v>
      </c>
      <c r="T223" s="110">
        <v>0.79769999999999996</v>
      </c>
      <c r="U223" s="178">
        <v>10174.85</v>
      </c>
      <c r="V223" s="179">
        <v>3651.16</v>
      </c>
      <c r="W223" s="111">
        <v>1</v>
      </c>
      <c r="X223" s="71"/>
    </row>
    <row r="224" spans="1:24" x14ac:dyDescent="0.2">
      <c r="A224" s="72">
        <v>223</v>
      </c>
      <c r="B224" s="18" t="s">
        <v>256</v>
      </c>
      <c r="C224" s="93">
        <v>1</v>
      </c>
      <c r="D224" s="93">
        <v>0</v>
      </c>
      <c r="E224" s="93">
        <v>0</v>
      </c>
      <c r="F224" s="93">
        <v>0</v>
      </c>
      <c r="G224" s="93">
        <v>0</v>
      </c>
      <c r="H224" s="93">
        <v>0</v>
      </c>
      <c r="I224" s="93">
        <v>1</v>
      </c>
      <c r="J224" s="93">
        <v>1</v>
      </c>
      <c r="K224" s="174">
        <v>-230.76</v>
      </c>
      <c r="L224" s="103">
        <v>3087045</v>
      </c>
      <c r="M224" s="103">
        <v>-405441.72100000002</v>
      </c>
      <c r="N224" s="104">
        <v>1.11E-2</v>
      </c>
      <c r="O224" s="105">
        <v>18030</v>
      </c>
      <c r="P224" s="106">
        <v>3101698</v>
      </c>
      <c r="Q224" s="107">
        <v>5.7999999999999996E-3</v>
      </c>
      <c r="R224" s="108">
        <v>3091870</v>
      </c>
      <c r="S224" s="109">
        <v>4073379</v>
      </c>
      <c r="T224" s="110">
        <v>0.75900000000000001</v>
      </c>
      <c r="U224" s="178">
        <v>4977.8999999999996</v>
      </c>
      <c r="V224" s="179">
        <v>3651.16</v>
      </c>
      <c r="W224" s="111">
        <v>1</v>
      </c>
      <c r="X224" s="71"/>
    </row>
    <row r="225" spans="1:24" x14ac:dyDescent="0.2">
      <c r="A225" s="72">
        <v>224</v>
      </c>
      <c r="B225" s="18" t="s">
        <v>257</v>
      </c>
      <c r="C225" s="93">
        <v>1</v>
      </c>
      <c r="D225" s="93">
        <v>0</v>
      </c>
      <c r="E225" s="93">
        <v>0</v>
      </c>
      <c r="F225" s="93">
        <v>0</v>
      </c>
      <c r="G225" s="93">
        <v>0</v>
      </c>
      <c r="H225" s="93">
        <v>1</v>
      </c>
      <c r="I225" s="93">
        <v>1</v>
      </c>
      <c r="J225" s="93">
        <v>1</v>
      </c>
      <c r="K225" s="174">
        <v>-158.72</v>
      </c>
      <c r="L225" s="103">
        <v>436156</v>
      </c>
      <c r="M225" s="103">
        <v>-104822.9482</v>
      </c>
      <c r="N225" s="104">
        <v>0.1028</v>
      </c>
      <c r="O225" s="105">
        <v>125759</v>
      </c>
      <c r="P225" s="106">
        <v>440956</v>
      </c>
      <c r="Q225" s="107">
        <v>0.28520000000000001</v>
      </c>
      <c r="R225" s="108">
        <v>327727</v>
      </c>
      <c r="S225" s="109">
        <v>497755</v>
      </c>
      <c r="T225" s="110">
        <v>0.65839999999999999</v>
      </c>
      <c r="U225" s="178">
        <v>6269.13</v>
      </c>
      <c r="V225" s="179">
        <v>3651.16</v>
      </c>
      <c r="W225" s="111">
        <v>1</v>
      </c>
      <c r="X225" s="71"/>
    </row>
    <row r="226" spans="1:24" ht="25.5" x14ac:dyDescent="0.2">
      <c r="A226" s="72">
        <v>225</v>
      </c>
      <c r="B226" s="18" t="s">
        <v>405</v>
      </c>
      <c r="C226" s="93">
        <v>1</v>
      </c>
      <c r="D226" s="93">
        <v>0</v>
      </c>
      <c r="E226" s="93">
        <v>0</v>
      </c>
      <c r="F226" s="93">
        <v>0</v>
      </c>
      <c r="G226" s="93">
        <v>0</v>
      </c>
      <c r="H226" s="93">
        <v>0</v>
      </c>
      <c r="I226" s="93">
        <v>1</v>
      </c>
      <c r="J226" s="93">
        <v>1</v>
      </c>
      <c r="K226" s="174">
        <v>-30</v>
      </c>
      <c r="L226" s="103">
        <v>1450582</v>
      </c>
      <c r="M226" s="103">
        <v>-36130.5196</v>
      </c>
      <c r="N226" s="104">
        <v>0.1694</v>
      </c>
      <c r="O226" s="105">
        <v>66877</v>
      </c>
      <c r="P226" s="106">
        <v>1466278</v>
      </c>
      <c r="Q226" s="107">
        <v>4.5600000000000002E-2</v>
      </c>
      <c r="R226" s="108">
        <v>1424281</v>
      </c>
      <c r="S226" s="109">
        <v>1817117</v>
      </c>
      <c r="T226" s="110">
        <v>0.78380000000000005</v>
      </c>
      <c r="U226" s="178">
        <v>5344.47</v>
      </c>
      <c r="V226" s="179">
        <v>3651.16</v>
      </c>
      <c r="W226" s="111">
        <v>1</v>
      </c>
      <c r="X226" s="71"/>
    </row>
    <row r="227" spans="1:24" x14ac:dyDescent="0.2">
      <c r="A227" s="72">
        <v>226</v>
      </c>
      <c r="B227" s="18" t="s">
        <v>258</v>
      </c>
      <c r="C227" s="93">
        <v>1</v>
      </c>
      <c r="D227" s="93">
        <v>0</v>
      </c>
      <c r="E227" s="93">
        <v>0</v>
      </c>
      <c r="F227" s="93">
        <v>0</v>
      </c>
      <c r="G227" s="93">
        <v>0</v>
      </c>
      <c r="H227" s="93">
        <v>1</v>
      </c>
      <c r="I227" s="93">
        <v>1</v>
      </c>
      <c r="J227" s="93">
        <v>1</v>
      </c>
      <c r="K227" s="174">
        <v>1090.79</v>
      </c>
      <c r="L227" s="103">
        <v>114699</v>
      </c>
      <c r="M227" s="103">
        <v>369421.59779999999</v>
      </c>
      <c r="N227" s="104">
        <v>0.68889999999999996</v>
      </c>
      <c r="O227" s="105">
        <v>34654</v>
      </c>
      <c r="P227" s="106">
        <v>116765</v>
      </c>
      <c r="Q227" s="107">
        <v>0.29680000000000001</v>
      </c>
      <c r="R227" s="108">
        <v>88210</v>
      </c>
      <c r="S227" s="109">
        <v>135904</v>
      </c>
      <c r="T227" s="110">
        <v>0.64910000000000001</v>
      </c>
      <c r="U227" s="178">
        <v>10481.459999999999</v>
      </c>
      <c r="V227" s="179">
        <v>3651.16</v>
      </c>
      <c r="W227" s="111">
        <v>1</v>
      </c>
      <c r="X227" s="71"/>
    </row>
    <row r="228" spans="1:24" ht="12.75" customHeight="1" x14ac:dyDescent="0.2">
      <c r="A228" s="72">
        <v>227</v>
      </c>
      <c r="B228" s="18" t="s">
        <v>259</v>
      </c>
      <c r="C228" s="93">
        <v>1</v>
      </c>
      <c r="D228" s="93">
        <v>0</v>
      </c>
      <c r="E228" s="93">
        <v>0</v>
      </c>
      <c r="F228" s="93">
        <v>0</v>
      </c>
      <c r="G228" s="93">
        <v>0</v>
      </c>
      <c r="H228" s="93">
        <v>1</v>
      </c>
      <c r="I228" s="93">
        <v>1</v>
      </c>
      <c r="J228" s="93">
        <v>1</v>
      </c>
      <c r="K228" s="174">
        <v>699.18</v>
      </c>
      <c r="L228" s="103">
        <v>430732</v>
      </c>
      <c r="M228" s="103">
        <v>458875.67379999999</v>
      </c>
      <c r="N228" s="104">
        <v>0.7278</v>
      </c>
      <c r="O228" s="105">
        <v>52899</v>
      </c>
      <c r="P228" s="106">
        <v>435040</v>
      </c>
      <c r="Q228" s="107">
        <v>0.1216</v>
      </c>
      <c r="R228" s="108">
        <v>401188</v>
      </c>
      <c r="S228" s="109">
        <v>520636</v>
      </c>
      <c r="T228" s="110">
        <v>0.77059999999999995</v>
      </c>
      <c r="U228" s="178">
        <v>8172.08</v>
      </c>
      <c r="V228" s="179">
        <v>3651.16</v>
      </c>
      <c r="W228" s="111">
        <v>1</v>
      </c>
      <c r="X228" s="71"/>
    </row>
    <row r="229" spans="1:24" x14ac:dyDescent="0.2">
      <c r="A229" s="72">
        <v>228</v>
      </c>
      <c r="B229" s="18" t="s">
        <v>260</v>
      </c>
      <c r="C229" s="93">
        <v>1</v>
      </c>
      <c r="D229" s="93">
        <v>0</v>
      </c>
      <c r="E229" s="93">
        <v>0</v>
      </c>
      <c r="F229" s="93">
        <v>0</v>
      </c>
      <c r="G229" s="93">
        <v>0</v>
      </c>
      <c r="H229" s="93">
        <v>0</v>
      </c>
      <c r="I229" s="93">
        <v>1</v>
      </c>
      <c r="J229" s="93">
        <v>1</v>
      </c>
      <c r="K229" s="174">
        <v>287.76</v>
      </c>
      <c r="L229" s="103">
        <v>119461</v>
      </c>
      <c r="M229" s="103">
        <v>99457.963399999993</v>
      </c>
      <c r="N229" s="104">
        <v>0.4667</v>
      </c>
      <c r="O229" s="105">
        <v>4842</v>
      </c>
      <c r="P229" s="106">
        <v>119817</v>
      </c>
      <c r="Q229" s="107">
        <v>4.0399999999999998E-2</v>
      </c>
      <c r="R229" s="108">
        <v>116781</v>
      </c>
      <c r="S229" s="109">
        <v>187780</v>
      </c>
      <c r="T229" s="110">
        <v>0.62190000000000001</v>
      </c>
      <c r="U229" s="178">
        <v>4346.53</v>
      </c>
      <c r="V229" s="179">
        <v>3651.16</v>
      </c>
      <c r="W229" s="111">
        <v>1</v>
      </c>
      <c r="X229" s="71"/>
    </row>
    <row r="230" spans="1:24" x14ac:dyDescent="0.2">
      <c r="A230" s="72">
        <v>229</v>
      </c>
      <c r="B230" s="18" t="s">
        <v>261</v>
      </c>
      <c r="C230" s="93">
        <v>1</v>
      </c>
      <c r="D230" s="93">
        <v>0</v>
      </c>
      <c r="E230" s="93">
        <v>0</v>
      </c>
      <c r="F230" s="93">
        <v>0</v>
      </c>
      <c r="G230" s="93">
        <v>0</v>
      </c>
      <c r="H230" s="93">
        <v>0</v>
      </c>
      <c r="I230" s="93">
        <v>0</v>
      </c>
      <c r="J230" s="93">
        <v>1</v>
      </c>
      <c r="K230" s="174">
        <v>315.14999999999998</v>
      </c>
      <c r="L230" s="103">
        <v>1428151</v>
      </c>
      <c r="M230" s="103">
        <v>376625.89079999999</v>
      </c>
      <c r="N230" s="104">
        <v>0.69169999999999998</v>
      </c>
      <c r="O230" s="105">
        <v>132427</v>
      </c>
      <c r="P230" s="106">
        <v>1442005</v>
      </c>
      <c r="Q230" s="107">
        <v>9.1800000000000007E-2</v>
      </c>
      <c r="R230" s="108">
        <v>1328303</v>
      </c>
      <c r="S230" s="109">
        <v>6746968</v>
      </c>
      <c r="T230" s="110">
        <v>0.19689999999999999</v>
      </c>
      <c r="U230" s="178">
        <v>3784.24</v>
      </c>
      <c r="V230" s="179">
        <v>3651.16</v>
      </c>
      <c r="W230" s="111">
        <v>1</v>
      </c>
      <c r="X230" s="71"/>
    </row>
    <row r="231" spans="1:24" x14ac:dyDescent="0.2">
      <c r="A231" s="72">
        <v>230</v>
      </c>
      <c r="B231" s="18" t="s">
        <v>262</v>
      </c>
      <c r="C231" s="93">
        <v>1</v>
      </c>
      <c r="D231" s="93">
        <v>0</v>
      </c>
      <c r="E231" s="93">
        <v>0</v>
      </c>
      <c r="F231" s="93">
        <v>0</v>
      </c>
      <c r="G231" s="93">
        <v>0</v>
      </c>
      <c r="H231" s="93">
        <v>1</v>
      </c>
      <c r="I231" s="93">
        <v>0</v>
      </c>
      <c r="J231" s="93">
        <v>1</v>
      </c>
      <c r="K231" s="174">
        <v>1347.39</v>
      </c>
      <c r="L231" s="103">
        <v>8648</v>
      </c>
      <c r="M231" s="103">
        <v>125301.74709999999</v>
      </c>
      <c r="N231" s="104">
        <v>0.5</v>
      </c>
      <c r="O231" s="105">
        <v>7641</v>
      </c>
      <c r="P231" s="106">
        <v>8728</v>
      </c>
      <c r="Q231" s="107">
        <v>0.87549999999999994</v>
      </c>
      <c r="R231" s="108">
        <v>1176</v>
      </c>
      <c r="S231" s="109">
        <v>26537</v>
      </c>
      <c r="T231" s="110">
        <v>4.4299999999999999E-2</v>
      </c>
      <c r="U231" s="178">
        <v>7590.44</v>
      </c>
      <c r="V231" s="179">
        <v>3651.16</v>
      </c>
      <c r="W231" s="111">
        <v>1</v>
      </c>
      <c r="X231" s="71"/>
    </row>
    <row r="232" spans="1:24" x14ac:dyDescent="0.2">
      <c r="A232" s="72">
        <v>231</v>
      </c>
      <c r="B232" s="18" t="s">
        <v>263</v>
      </c>
      <c r="C232" s="93">
        <v>3</v>
      </c>
      <c r="D232" s="93">
        <v>1</v>
      </c>
      <c r="E232" s="93">
        <v>1</v>
      </c>
      <c r="F232" s="93">
        <v>0</v>
      </c>
      <c r="G232" s="93">
        <v>1</v>
      </c>
      <c r="H232" s="93">
        <v>1</v>
      </c>
      <c r="I232" s="93">
        <v>0</v>
      </c>
      <c r="J232" s="93">
        <v>1</v>
      </c>
      <c r="K232" s="174">
        <v>913.47</v>
      </c>
      <c r="L232" s="103">
        <v>676108</v>
      </c>
      <c r="M232" s="103">
        <v>751111.33160000003</v>
      </c>
      <c r="N232" s="104">
        <v>0.82779999999999998</v>
      </c>
      <c r="O232" s="105">
        <v>183699</v>
      </c>
      <c r="P232" s="106">
        <v>679256</v>
      </c>
      <c r="Q232" s="107">
        <v>0.27039999999999997</v>
      </c>
      <c r="R232" s="108">
        <v>545613</v>
      </c>
      <c r="S232" s="109">
        <v>2947636</v>
      </c>
      <c r="T232" s="110">
        <v>0.18509999999999999</v>
      </c>
      <c r="U232" s="178">
        <v>7059.09</v>
      </c>
      <c r="V232" s="179">
        <v>3651.16</v>
      </c>
      <c r="W232" s="111">
        <v>1</v>
      </c>
      <c r="X232" s="71"/>
    </row>
    <row r="233" spans="1:24" x14ac:dyDescent="0.2">
      <c r="A233" s="72">
        <v>232</v>
      </c>
      <c r="B233" s="18" t="s">
        <v>264</v>
      </c>
      <c r="C233" s="93">
        <v>1</v>
      </c>
      <c r="D233" s="93">
        <v>0</v>
      </c>
      <c r="E233" s="93">
        <v>0</v>
      </c>
      <c r="F233" s="93">
        <v>0</v>
      </c>
      <c r="G233" s="93">
        <v>0</v>
      </c>
      <c r="H233" s="93">
        <v>1</v>
      </c>
      <c r="I233" s="93">
        <v>1</v>
      </c>
      <c r="J233" s="93">
        <v>1</v>
      </c>
      <c r="K233" s="174">
        <v>1619.02</v>
      </c>
      <c r="L233" s="103">
        <v>17746</v>
      </c>
      <c r="M233" s="103">
        <v>215676.53469999999</v>
      </c>
      <c r="N233" s="104">
        <v>0.6139</v>
      </c>
      <c r="O233" s="105">
        <v>3447</v>
      </c>
      <c r="P233" s="106">
        <v>18511</v>
      </c>
      <c r="Q233" s="107">
        <v>0.1862</v>
      </c>
      <c r="R233" s="108">
        <v>17119</v>
      </c>
      <c r="S233" s="109">
        <v>27148</v>
      </c>
      <c r="T233" s="110">
        <v>0.63060000000000005</v>
      </c>
      <c r="U233" s="178">
        <v>9519.8799999999992</v>
      </c>
      <c r="V233" s="179">
        <v>3651.16</v>
      </c>
      <c r="W233" s="111">
        <v>1</v>
      </c>
      <c r="X233" s="71"/>
    </row>
    <row r="234" spans="1:24" ht="25.5" x14ac:dyDescent="0.2">
      <c r="A234" s="72">
        <v>233</v>
      </c>
      <c r="B234" s="18" t="s">
        <v>265</v>
      </c>
      <c r="C234" s="93">
        <v>1</v>
      </c>
      <c r="D234" s="93">
        <v>0</v>
      </c>
      <c r="E234" s="93">
        <v>0</v>
      </c>
      <c r="F234" s="93">
        <v>0</v>
      </c>
      <c r="G234" s="93">
        <v>0</v>
      </c>
      <c r="H234" s="93">
        <v>0</v>
      </c>
      <c r="I234" s="93">
        <v>0</v>
      </c>
      <c r="J234" s="93">
        <v>1</v>
      </c>
      <c r="K234" s="174">
        <v>450.38</v>
      </c>
      <c r="L234" s="103">
        <v>11234</v>
      </c>
      <c r="M234" s="103">
        <v>47736.143600000003</v>
      </c>
      <c r="N234" s="104">
        <v>0.37219999999999998</v>
      </c>
      <c r="O234" s="105">
        <v>283</v>
      </c>
      <c r="P234" s="106">
        <v>11455</v>
      </c>
      <c r="Q234" s="107">
        <v>2.47E-2</v>
      </c>
      <c r="R234" s="108">
        <v>11250</v>
      </c>
      <c r="S234" s="109">
        <v>35341</v>
      </c>
      <c r="T234" s="110">
        <v>0.31830000000000003</v>
      </c>
      <c r="U234" s="178">
        <v>6220.52</v>
      </c>
      <c r="V234" s="179">
        <v>3651.16</v>
      </c>
      <c r="W234" s="111">
        <v>1</v>
      </c>
      <c r="X234" s="71"/>
    </row>
    <row r="235" spans="1:24" ht="12.75" customHeight="1" x14ac:dyDescent="0.2">
      <c r="A235" s="72">
        <v>234</v>
      </c>
      <c r="B235" s="18" t="s">
        <v>266</v>
      </c>
      <c r="C235" s="93">
        <v>1</v>
      </c>
      <c r="D235" s="93">
        <v>0</v>
      </c>
      <c r="E235" s="93">
        <v>0</v>
      </c>
      <c r="F235" s="93">
        <v>0</v>
      </c>
      <c r="G235" s="93">
        <v>0</v>
      </c>
      <c r="H235" s="93">
        <v>0</v>
      </c>
      <c r="I235" s="93">
        <v>0</v>
      </c>
      <c r="J235" s="93">
        <v>1</v>
      </c>
      <c r="K235" s="174">
        <v>235.89</v>
      </c>
      <c r="L235" s="103">
        <v>69608</v>
      </c>
      <c r="M235" s="103">
        <v>62236.563600000001</v>
      </c>
      <c r="N235" s="104">
        <v>0.40560000000000002</v>
      </c>
      <c r="O235" s="105">
        <v>6032</v>
      </c>
      <c r="P235" s="106">
        <v>69457</v>
      </c>
      <c r="Q235" s="107">
        <v>8.6800000000000002E-2</v>
      </c>
      <c r="R235" s="108">
        <v>63686</v>
      </c>
      <c r="S235" s="109">
        <v>187280</v>
      </c>
      <c r="T235" s="110">
        <v>0.34010000000000001</v>
      </c>
      <c r="U235" s="178">
        <v>5517.75</v>
      </c>
      <c r="V235" s="179">
        <v>3651.16</v>
      </c>
      <c r="W235" s="111">
        <v>1</v>
      </c>
      <c r="X235" s="71"/>
    </row>
    <row r="236" spans="1:24" ht="12.75" customHeight="1" x14ac:dyDescent="0.2">
      <c r="A236" s="72">
        <v>235</v>
      </c>
      <c r="B236" s="18" t="s">
        <v>267</v>
      </c>
      <c r="C236" s="93">
        <v>3</v>
      </c>
      <c r="D236" s="93">
        <v>1</v>
      </c>
      <c r="E236" s="93">
        <v>0</v>
      </c>
      <c r="F236" s="93">
        <v>1</v>
      </c>
      <c r="G236" s="93">
        <v>1</v>
      </c>
      <c r="H236" s="93">
        <v>0</v>
      </c>
      <c r="I236" s="93">
        <v>1</v>
      </c>
      <c r="J236" s="93">
        <v>1</v>
      </c>
      <c r="K236" s="174">
        <v>555.75</v>
      </c>
      <c r="L236" s="103">
        <v>1222432</v>
      </c>
      <c r="M236" s="103">
        <v>614453.19209999999</v>
      </c>
      <c r="N236" s="104">
        <v>0.80559999999999998</v>
      </c>
      <c r="O236" s="105">
        <v>18920</v>
      </c>
      <c r="P236" s="106">
        <v>1231219</v>
      </c>
      <c r="Q236" s="107">
        <v>1.54E-2</v>
      </c>
      <c r="R236" s="108">
        <v>1229036</v>
      </c>
      <c r="S236" s="109">
        <v>1722278</v>
      </c>
      <c r="T236" s="110">
        <v>0.71360000000000001</v>
      </c>
      <c r="U236" s="178">
        <v>4540.5200000000004</v>
      </c>
      <c r="V236" s="179">
        <v>3651.16</v>
      </c>
      <c r="W236" s="111">
        <v>1</v>
      </c>
      <c r="X236" s="71"/>
    </row>
    <row r="237" spans="1:24" ht="25.5" x14ac:dyDescent="0.2">
      <c r="A237" s="72">
        <v>236</v>
      </c>
      <c r="B237" s="18" t="s">
        <v>268</v>
      </c>
      <c r="C237" s="93">
        <v>1</v>
      </c>
      <c r="D237" s="93">
        <v>0</v>
      </c>
      <c r="E237" s="93">
        <v>0</v>
      </c>
      <c r="F237" s="93">
        <v>0</v>
      </c>
      <c r="G237" s="93">
        <v>0</v>
      </c>
      <c r="H237" s="93">
        <v>1</v>
      </c>
      <c r="I237" s="93">
        <v>0</v>
      </c>
      <c r="J237" s="93">
        <v>1</v>
      </c>
      <c r="K237" s="174">
        <v>469.31</v>
      </c>
      <c r="L237" s="103">
        <v>16011</v>
      </c>
      <c r="M237" s="103">
        <v>59383.715900000003</v>
      </c>
      <c r="N237" s="104">
        <v>0.4</v>
      </c>
      <c r="O237" s="105">
        <v>2157</v>
      </c>
      <c r="P237" s="106">
        <v>16116</v>
      </c>
      <c r="Q237" s="107">
        <v>0.1338</v>
      </c>
      <c r="R237" s="108">
        <v>14449</v>
      </c>
      <c r="S237" s="109">
        <v>36040</v>
      </c>
      <c r="T237" s="110">
        <v>0.40089999999999998</v>
      </c>
      <c r="U237" s="178">
        <v>5975.59</v>
      </c>
      <c r="V237" s="179">
        <v>3651.16</v>
      </c>
      <c r="W237" s="111">
        <v>1</v>
      </c>
      <c r="X237" s="71"/>
    </row>
    <row r="238" spans="1:24" ht="12.75" customHeight="1" x14ac:dyDescent="0.2">
      <c r="A238" s="72">
        <v>237</v>
      </c>
      <c r="B238" s="18" t="s">
        <v>269</v>
      </c>
      <c r="C238" s="93">
        <v>1</v>
      </c>
      <c r="D238" s="93">
        <v>0</v>
      </c>
      <c r="E238" s="93">
        <v>0</v>
      </c>
      <c r="F238" s="93">
        <v>0</v>
      </c>
      <c r="G238" s="93">
        <v>0</v>
      </c>
      <c r="H238" s="93">
        <v>0</v>
      </c>
      <c r="I238" s="93">
        <v>0</v>
      </c>
      <c r="J238" s="93">
        <v>1</v>
      </c>
      <c r="K238" s="174">
        <v>70.23</v>
      </c>
      <c r="L238" s="103">
        <v>372588</v>
      </c>
      <c r="M238" s="103">
        <v>42869.705900000001</v>
      </c>
      <c r="N238" s="104">
        <v>0.35560000000000003</v>
      </c>
      <c r="O238" s="105">
        <v>11554</v>
      </c>
      <c r="P238" s="106">
        <v>375782</v>
      </c>
      <c r="Q238" s="107">
        <v>3.0700000000000002E-2</v>
      </c>
      <c r="R238" s="108">
        <v>367803</v>
      </c>
      <c r="S238" s="109">
        <v>1273907</v>
      </c>
      <c r="T238" s="110">
        <v>0.28870000000000001</v>
      </c>
      <c r="U238" s="178">
        <v>4573.4399999999996</v>
      </c>
      <c r="V238" s="179">
        <v>3651.16</v>
      </c>
      <c r="W238" s="111">
        <v>1</v>
      </c>
      <c r="X238" s="71"/>
    </row>
    <row r="239" spans="1:24" ht="25.5" x14ac:dyDescent="0.2">
      <c r="A239" s="72">
        <v>238</v>
      </c>
      <c r="B239" s="18" t="s">
        <v>270</v>
      </c>
      <c r="C239" s="93">
        <v>1</v>
      </c>
      <c r="D239" s="93">
        <v>0</v>
      </c>
      <c r="E239" s="93">
        <v>0</v>
      </c>
      <c r="F239" s="93">
        <v>0</v>
      </c>
      <c r="G239" s="93">
        <v>0</v>
      </c>
      <c r="H239" s="93">
        <v>0</v>
      </c>
      <c r="I239" s="93">
        <v>0</v>
      </c>
      <c r="J239" s="93">
        <v>1</v>
      </c>
      <c r="K239" s="174">
        <v>-323.76</v>
      </c>
      <c r="L239" s="103">
        <v>620750</v>
      </c>
      <c r="M239" s="103">
        <v>-255079.859</v>
      </c>
      <c r="N239" s="104">
        <v>3.3300000000000003E-2</v>
      </c>
      <c r="O239" s="105">
        <v>13304</v>
      </c>
      <c r="P239" s="106">
        <v>623569</v>
      </c>
      <c r="Q239" s="107">
        <v>2.1299999999999999E-2</v>
      </c>
      <c r="R239" s="108">
        <v>613569</v>
      </c>
      <c r="S239" s="109">
        <v>1639834</v>
      </c>
      <c r="T239" s="110">
        <v>0.37419999999999998</v>
      </c>
      <c r="U239" s="178">
        <v>4744.17</v>
      </c>
      <c r="V239" s="179">
        <v>3651.16</v>
      </c>
      <c r="W239" s="111">
        <v>1</v>
      </c>
      <c r="X239" s="71"/>
    </row>
    <row r="240" spans="1:24" ht="12.75" customHeight="1" x14ac:dyDescent="0.2">
      <c r="A240" s="72">
        <v>239</v>
      </c>
      <c r="B240" s="18" t="s">
        <v>271</v>
      </c>
      <c r="C240" s="93">
        <v>1</v>
      </c>
      <c r="D240" s="93">
        <v>0</v>
      </c>
      <c r="E240" s="93">
        <v>0</v>
      </c>
      <c r="F240" s="93">
        <v>0</v>
      </c>
      <c r="G240" s="93">
        <v>0</v>
      </c>
      <c r="H240" s="93">
        <v>1</v>
      </c>
      <c r="I240" s="93">
        <v>0</v>
      </c>
      <c r="J240" s="93">
        <v>1</v>
      </c>
      <c r="K240" s="174">
        <v>1897.75</v>
      </c>
      <c r="L240" s="103">
        <v>4690</v>
      </c>
      <c r="M240" s="103">
        <v>129971.4944</v>
      </c>
      <c r="N240" s="104">
        <v>0.50829999999999997</v>
      </c>
      <c r="O240" s="105">
        <v>1790</v>
      </c>
      <c r="P240" s="106">
        <v>4770</v>
      </c>
      <c r="Q240" s="107">
        <v>0.37530000000000002</v>
      </c>
      <c r="R240" s="108">
        <v>3313</v>
      </c>
      <c r="S240" s="109">
        <v>15779</v>
      </c>
      <c r="T240" s="110">
        <v>0.21</v>
      </c>
      <c r="U240" s="178">
        <v>17066.36</v>
      </c>
      <c r="V240" s="179">
        <v>3651.16</v>
      </c>
      <c r="W240" s="111">
        <v>1</v>
      </c>
      <c r="X240" s="71"/>
    </row>
    <row r="241" spans="1:24" x14ac:dyDescent="0.2">
      <c r="A241" s="72">
        <v>240</v>
      </c>
      <c r="B241" s="18" t="s">
        <v>272</v>
      </c>
      <c r="C241" s="93">
        <v>1</v>
      </c>
      <c r="D241" s="93">
        <v>0</v>
      </c>
      <c r="E241" s="93">
        <v>0</v>
      </c>
      <c r="F241" s="93">
        <v>0</v>
      </c>
      <c r="G241" s="93">
        <v>0</v>
      </c>
      <c r="H241" s="93">
        <v>0</v>
      </c>
      <c r="I241" s="93">
        <v>0</v>
      </c>
      <c r="J241" s="93">
        <v>1</v>
      </c>
      <c r="K241" s="174">
        <v>10.93</v>
      </c>
      <c r="L241" s="103">
        <v>189781</v>
      </c>
      <c r="M241" s="103">
        <v>4760.4002</v>
      </c>
      <c r="N241" s="104">
        <v>0.2611</v>
      </c>
      <c r="O241" s="105">
        <v>2794</v>
      </c>
      <c r="P241" s="106">
        <v>191495</v>
      </c>
      <c r="Q241" s="107">
        <v>1.46E-2</v>
      </c>
      <c r="R241" s="108">
        <v>189647</v>
      </c>
      <c r="S241" s="109">
        <v>766446</v>
      </c>
      <c r="T241" s="110">
        <v>0.24740000000000001</v>
      </c>
      <c r="U241" s="178">
        <v>4514.8999999999996</v>
      </c>
      <c r="V241" s="179">
        <v>3651.16</v>
      </c>
      <c r="W241" s="111">
        <v>1</v>
      </c>
      <c r="X241" s="71"/>
    </row>
    <row r="242" spans="1:24" x14ac:dyDescent="0.2">
      <c r="A242" s="72">
        <v>241</v>
      </c>
      <c r="B242" s="18" t="s">
        <v>273</v>
      </c>
      <c r="C242" s="93">
        <v>1</v>
      </c>
      <c r="D242" s="93">
        <v>0</v>
      </c>
      <c r="E242" s="93">
        <v>0</v>
      </c>
      <c r="F242" s="93">
        <v>0</v>
      </c>
      <c r="G242" s="93">
        <v>0</v>
      </c>
      <c r="H242" s="93">
        <v>0</v>
      </c>
      <c r="I242" s="93">
        <v>0</v>
      </c>
      <c r="J242" s="93">
        <v>1</v>
      </c>
      <c r="K242" s="174">
        <v>329.51</v>
      </c>
      <c r="L242" s="103">
        <v>161388</v>
      </c>
      <c r="M242" s="103">
        <v>132374.88010000001</v>
      </c>
      <c r="N242" s="104">
        <v>0.51670000000000005</v>
      </c>
      <c r="O242" s="105">
        <v>3910</v>
      </c>
      <c r="P242" s="106">
        <v>165778</v>
      </c>
      <c r="Q242" s="107">
        <v>2.3599999999999999E-2</v>
      </c>
      <c r="R242" s="108">
        <v>163469</v>
      </c>
      <c r="S242" s="109">
        <v>435123</v>
      </c>
      <c r="T242" s="110">
        <v>0.37569999999999998</v>
      </c>
      <c r="U242" s="178">
        <v>4255.2299999999996</v>
      </c>
      <c r="V242" s="179">
        <v>3651.16</v>
      </c>
      <c r="W242" s="111">
        <v>1</v>
      </c>
      <c r="X242" s="71"/>
    </row>
    <row r="243" spans="1:24" x14ac:dyDescent="0.2">
      <c r="A243" s="72">
        <v>242</v>
      </c>
      <c r="B243" s="18" t="s">
        <v>274</v>
      </c>
      <c r="C243" s="93">
        <v>1</v>
      </c>
      <c r="D243" s="93">
        <v>0</v>
      </c>
      <c r="E243" s="93">
        <v>0</v>
      </c>
      <c r="F243" s="93">
        <v>0</v>
      </c>
      <c r="G243" s="93">
        <v>0</v>
      </c>
      <c r="H243" s="93">
        <v>0</v>
      </c>
      <c r="I243" s="93">
        <v>0</v>
      </c>
      <c r="J243" s="93">
        <v>1</v>
      </c>
      <c r="K243" s="174">
        <v>-319.11</v>
      </c>
      <c r="L243" s="103">
        <v>252363</v>
      </c>
      <c r="M243" s="103">
        <v>-160309.1183</v>
      </c>
      <c r="N243" s="104">
        <v>6.9400000000000003E-2</v>
      </c>
      <c r="O243" s="105">
        <v>638</v>
      </c>
      <c r="P243" s="106">
        <v>253424</v>
      </c>
      <c r="Q243" s="107">
        <v>2.5000000000000001E-3</v>
      </c>
      <c r="R243" s="108">
        <v>252839</v>
      </c>
      <c r="S243" s="109">
        <v>1240280</v>
      </c>
      <c r="T243" s="110">
        <v>0.2039</v>
      </c>
      <c r="U243" s="178">
        <v>3944.24</v>
      </c>
      <c r="V243" s="179">
        <v>3651.16</v>
      </c>
      <c r="W243" s="111">
        <v>1</v>
      </c>
      <c r="X243" s="71"/>
    </row>
    <row r="244" spans="1:24" x14ac:dyDescent="0.2">
      <c r="A244" s="72">
        <v>243</v>
      </c>
      <c r="B244" s="18" t="s">
        <v>275</v>
      </c>
      <c r="C244" s="93">
        <v>1</v>
      </c>
      <c r="D244" s="93">
        <v>0</v>
      </c>
      <c r="E244" s="93">
        <v>0</v>
      </c>
      <c r="F244" s="93">
        <v>0</v>
      </c>
      <c r="G244" s="93">
        <v>1</v>
      </c>
      <c r="H244" s="93">
        <v>0</v>
      </c>
      <c r="I244" s="93">
        <v>0</v>
      </c>
      <c r="J244" s="93">
        <v>1</v>
      </c>
      <c r="K244" s="174">
        <v>4419.47</v>
      </c>
      <c r="L244" s="103">
        <v>192842</v>
      </c>
      <c r="M244" s="103">
        <v>1940756.1281999999</v>
      </c>
      <c r="N244" s="104">
        <v>0.95279999999999998</v>
      </c>
      <c r="O244" s="105">
        <v>10460</v>
      </c>
      <c r="P244" s="106">
        <v>197068</v>
      </c>
      <c r="Q244" s="107">
        <v>5.3100000000000001E-2</v>
      </c>
      <c r="R244" s="108">
        <v>192755</v>
      </c>
      <c r="S244" s="109">
        <v>398163</v>
      </c>
      <c r="T244" s="110">
        <v>0.48409999999999997</v>
      </c>
      <c r="U244" s="178">
        <v>19378.91</v>
      </c>
      <c r="V244" s="179">
        <v>3651.16</v>
      </c>
      <c r="W244" s="111">
        <v>1</v>
      </c>
      <c r="X244" s="71"/>
    </row>
    <row r="245" spans="1:24" x14ac:dyDescent="0.2">
      <c r="A245" s="72">
        <v>244</v>
      </c>
      <c r="B245" s="18" t="s">
        <v>276</v>
      </c>
      <c r="C245" s="93">
        <v>1</v>
      </c>
      <c r="D245" s="93">
        <v>0</v>
      </c>
      <c r="E245" s="93">
        <v>0</v>
      </c>
      <c r="F245" s="93">
        <v>0</v>
      </c>
      <c r="G245" s="93">
        <v>0</v>
      </c>
      <c r="H245" s="93">
        <v>0</v>
      </c>
      <c r="I245" s="93">
        <v>1</v>
      </c>
      <c r="J245" s="93">
        <v>1</v>
      </c>
      <c r="K245" s="174">
        <v>361.57</v>
      </c>
      <c r="L245" s="103">
        <v>50076</v>
      </c>
      <c r="M245" s="103">
        <v>80912.142900000006</v>
      </c>
      <c r="N245" s="104">
        <v>0.43059999999999998</v>
      </c>
      <c r="O245" s="105">
        <v>1188</v>
      </c>
      <c r="P245" s="106">
        <v>50181</v>
      </c>
      <c r="Q245" s="107">
        <v>2.3699999999999999E-2</v>
      </c>
      <c r="R245" s="108">
        <v>49855</v>
      </c>
      <c r="S245" s="109">
        <v>64834</v>
      </c>
      <c r="T245" s="110">
        <v>0.76900000000000002</v>
      </c>
      <c r="U245" s="178">
        <v>6187.69</v>
      </c>
      <c r="V245" s="179">
        <v>3651.16</v>
      </c>
      <c r="W245" s="111">
        <v>1</v>
      </c>
      <c r="X245" s="71"/>
    </row>
    <row r="246" spans="1:24" x14ac:dyDescent="0.2">
      <c r="A246" s="72">
        <v>245</v>
      </c>
      <c r="B246" s="18" t="s">
        <v>277</v>
      </c>
      <c r="C246" s="93">
        <v>3</v>
      </c>
      <c r="D246" s="93">
        <v>1</v>
      </c>
      <c r="E246" s="93">
        <v>0</v>
      </c>
      <c r="F246" s="93">
        <v>1</v>
      </c>
      <c r="G246" s="93">
        <v>1</v>
      </c>
      <c r="H246" s="93">
        <v>0</v>
      </c>
      <c r="I246" s="93">
        <v>1</v>
      </c>
      <c r="J246" s="93">
        <v>1</v>
      </c>
      <c r="K246" s="174">
        <v>3275.43</v>
      </c>
      <c r="L246" s="103">
        <v>253321</v>
      </c>
      <c r="M246" s="103">
        <v>1648558.3526000001</v>
      </c>
      <c r="N246" s="104">
        <v>0.92779999999999996</v>
      </c>
      <c r="O246" s="105">
        <v>10873</v>
      </c>
      <c r="P246" s="106">
        <v>260814</v>
      </c>
      <c r="Q246" s="107">
        <v>4.1700000000000001E-2</v>
      </c>
      <c r="R246" s="108">
        <v>255876</v>
      </c>
      <c r="S246" s="109">
        <v>484423</v>
      </c>
      <c r="T246" s="110">
        <v>0.5282</v>
      </c>
      <c r="U246" s="178">
        <v>12127.67</v>
      </c>
      <c r="V246" s="179">
        <v>3651.16</v>
      </c>
      <c r="W246" s="111">
        <v>1</v>
      </c>
      <c r="X246" s="71"/>
    </row>
    <row r="247" spans="1:24" x14ac:dyDescent="0.2">
      <c r="A247" s="72">
        <v>246</v>
      </c>
      <c r="B247" s="18" t="s">
        <v>278</v>
      </c>
      <c r="C247" s="93">
        <v>0</v>
      </c>
      <c r="D247" s="93">
        <v>0</v>
      </c>
      <c r="E247" s="93">
        <v>0</v>
      </c>
      <c r="F247" s="93">
        <v>0</v>
      </c>
      <c r="G247" s="93">
        <v>0</v>
      </c>
      <c r="H247" s="93">
        <v>0</v>
      </c>
      <c r="I247" s="93">
        <v>0</v>
      </c>
      <c r="J247" s="93">
        <v>0</v>
      </c>
      <c r="K247" s="174">
        <v>6.97</v>
      </c>
      <c r="L247" s="103">
        <v>6887902</v>
      </c>
      <c r="M247" s="103">
        <v>18290.917099999999</v>
      </c>
      <c r="N247" s="104">
        <v>0.29170000000000001</v>
      </c>
      <c r="O247" s="105">
        <v>68324</v>
      </c>
      <c r="P247" s="106">
        <v>6960096</v>
      </c>
      <c r="Q247" s="107">
        <v>9.7999999999999997E-3</v>
      </c>
      <c r="R247" s="108">
        <v>6930190</v>
      </c>
      <c r="S247" s="109">
        <v>15331458</v>
      </c>
      <c r="T247" s="110">
        <v>0.45200000000000001</v>
      </c>
      <c r="U247" s="178">
        <v>3313.29</v>
      </c>
      <c r="V247" s="179">
        <v>3651.16</v>
      </c>
      <c r="W247" s="111">
        <v>0</v>
      </c>
      <c r="X247" s="71"/>
    </row>
    <row r="248" spans="1:24" x14ac:dyDescent="0.2">
      <c r="A248" s="72">
        <v>247</v>
      </c>
      <c r="B248" s="18" t="s">
        <v>279</v>
      </c>
      <c r="C248" s="93">
        <v>1</v>
      </c>
      <c r="D248" s="93">
        <v>0</v>
      </c>
      <c r="E248" s="93">
        <v>0</v>
      </c>
      <c r="F248" s="93">
        <v>0</v>
      </c>
      <c r="G248" s="93">
        <v>0</v>
      </c>
      <c r="H248" s="93">
        <v>0</v>
      </c>
      <c r="I248" s="93">
        <v>0</v>
      </c>
      <c r="J248" s="93">
        <v>1</v>
      </c>
      <c r="K248" s="174">
        <v>333.12</v>
      </c>
      <c r="L248" s="103">
        <v>38207</v>
      </c>
      <c r="M248" s="103">
        <v>65112.661599999999</v>
      </c>
      <c r="N248" s="104">
        <v>0.41389999999999999</v>
      </c>
      <c r="O248" s="105">
        <v>2442</v>
      </c>
      <c r="P248" s="106">
        <v>38400</v>
      </c>
      <c r="Q248" s="107">
        <v>6.3600000000000004E-2</v>
      </c>
      <c r="R248" s="108">
        <v>36238</v>
      </c>
      <c r="S248" s="109">
        <v>85224</v>
      </c>
      <c r="T248" s="110">
        <v>0.42520000000000002</v>
      </c>
      <c r="U248" s="178">
        <v>5340.73</v>
      </c>
      <c r="V248" s="179">
        <v>3651.16</v>
      </c>
      <c r="W248" s="111">
        <v>1</v>
      </c>
      <c r="X248" s="71"/>
    </row>
    <row r="249" spans="1:24" x14ac:dyDescent="0.2">
      <c r="A249" s="72">
        <v>248</v>
      </c>
      <c r="B249" s="18" t="s">
        <v>280</v>
      </c>
      <c r="C249" s="93">
        <v>3</v>
      </c>
      <c r="D249" s="93">
        <v>1</v>
      </c>
      <c r="E249" s="93">
        <v>0</v>
      </c>
      <c r="F249" s="93">
        <v>1</v>
      </c>
      <c r="G249" s="93">
        <v>1</v>
      </c>
      <c r="H249" s="93">
        <v>0</v>
      </c>
      <c r="I249" s="93">
        <v>1</v>
      </c>
      <c r="J249" s="93">
        <v>1</v>
      </c>
      <c r="K249" s="174">
        <v>969.14</v>
      </c>
      <c r="L249" s="103">
        <v>2049417</v>
      </c>
      <c r="M249" s="103">
        <v>1387402.8854</v>
      </c>
      <c r="N249" s="104">
        <v>0.90559999999999996</v>
      </c>
      <c r="O249" s="105">
        <v>63039</v>
      </c>
      <c r="P249" s="106">
        <v>2064722</v>
      </c>
      <c r="Q249" s="107">
        <v>3.0499999999999999E-2</v>
      </c>
      <c r="R249" s="108">
        <v>2052626</v>
      </c>
      <c r="S249" s="109">
        <v>2963707</v>
      </c>
      <c r="T249" s="110">
        <v>0.69259999999999999</v>
      </c>
      <c r="U249" s="178">
        <v>5935.89</v>
      </c>
      <c r="V249" s="179">
        <v>3651.16</v>
      </c>
      <c r="W249" s="111">
        <v>1</v>
      </c>
      <c r="X249" s="71"/>
    </row>
    <row r="250" spans="1:24" x14ac:dyDescent="0.2">
      <c r="A250" s="72">
        <v>249</v>
      </c>
      <c r="B250" s="18" t="s">
        <v>281</v>
      </c>
      <c r="C250" s="93">
        <v>1</v>
      </c>
      <c r="D250" s="93">
        <v>0</v>
      </c>
      <c r="E250" s="93">
        <v>0</v>
      </c>
      <c r="F250" s="93">
        <v>0</v>
      </c>
      <c r="G250" s="93">
        <v>0</v>
      </c>
      <c r="H250" s="93">
        <v>0</v>
      </c>
      <c r="I250" s="93">
        <v>1</v>
      </c>
      <c r="J250" s="93">
        <v>1</v>
      </c>
      <c r="K250" s="174">
        <v>-183.63</v>
      </c>
      <c r="L250" s="103">
        <v>923034</v>
      </c>
      <c r="M250" s="103">
        <v>-176423.87760000001</v>
      </c>
      <c r="N250" s="104">
        <v>5.5599999999999997E-2</v>
      </c>
      <c r="O250" s="105">
        <v>10074</v>
      </c>
      <c r="P250" s="106">
        <v>932193</v>
      </c>
      <c r="Q250" s="107">
        <v>1.0800000000000001E-2</v>
      </c>
      <c r="R250" s="108">
        <v>926333</v>
      </c>
      <c r="S250" s="109">
        <v>1370780</v>
      </c>
      <c r="T250" s="110">
        <v>0.67579999999999996</v>
      </c>
      <c r="U250" s="178">
        <v>5477.93</v>
      </c>
      <c r="V250" s="179">
        <v>3651.16</v>
      </c>
      <c r="W250" s="111">
        <v>1</v>
      </c>
      <c r="X250" s="71"/>
    </row>
    <row r="251" spans="1:24" x14ac:dyDescent="0.2">
      <c r="A251" s="72">
        <v>250</v>
      </c>
      <c r="B251" s="18" t="s">
        <v>282</v>
      </c>
      <c r="C251" s="93">
        <v>3</v>
      </c>
      <c r="D251" s="93">
        <v>1</v>
      </c>
      <c r="E251" s="93">
        <v>0</v>
      </c>
      <c r="F251" s="93">
        <v>1</v>
      </c>
      <c r="G251" s="93">
        <v>1</v>
      </c>
      <c r="H251" s="93">
        <v>0</v>
      </c>
      <c r="I251" s="93">
        <v>1</v>
      </c>
      <c r="J251" s="93">
        <v>1</v>
      </c>
      <c r="K251" s="174">
        <v>220.33</v>
      </c>
      <c r="L251" s="103">
        <v>5809409</v>
      </c>
      <c r="M251" s="103">
        <v>531046.03359999997</v>
      </c>
      <c r="N251" s="104">
        <v>0.75829999999999997</v>
      </c>
      <c r="O251" s="105">
        <v>298856</v>
      </c>
      <c r="P251" s="106">
        <v>5869338</v>
      </c>
      <c r="Q251" s="107">
        <v>5.0900000000000001E-2</v>
      </c>
      <c r="R251" s="108">
        <v>5827417</v>
      </c>
      <c r="S251" s="109">
        <v>7646993</v>
      </c>
      <c r="T251" s="110">
        <v>0.7621</v>
      </c>
      <c r="U251" s="178">
        <v>5316.27</v>
      </c>
      <c r="V251" s="179">
        <v>3651.16</v>
      </c>
      <c r="W251" s="111">
        <v>1</v>
      </c>
      <c r="X251" s="71"/>
    </row>
    <row r="252" spans="1:24" x14ac:dyDescent="0.2">
      <c r="A252" s="72">
        <v>251</v>
      </c>
      <c r="B252" s="18" t="s">
        <v>283</v>
      </c>
      <c r="C252" s="93">
        <v>1</v>
      </c>
      <c r="D252" s="93">
        <v>0</v>
      </c>
      <c r="E252" s="93">
        <v>0</v>
      </c>
      <c r="F252" s="93">
        <v>0</v>
      </c>
      <c r="G252" s="93">
        <v>0</v>
      </c>
      <c r="H252" s="93">
        <v>0</v>
      </c>
      <c r="I252" s="93">
        <v>1</v>
      </c>
      <c r="J252" s="93">
        <v>1</v>
      </c>
      <c r="K252" s="174">
        <v>-21.96</v>
      </c>
      <c r="L252" s="103">
        <v>2648738</v>
      </c>
      <c r="M252" s="103">
        <v>-35736.543599999997</v>
      </c>
      <c r="N252" s="104">
        <v>0.17219999999999999</v>
      </c>
      <c r="O252" s="105">
        <v>43762</v>
      </c>
      <c r="P252" s="106">
        <v>2663391</v>
      </c>
      <c r="Q252" s="107">
        <v>1.6400000000000001E-2</v>
      </c>
      <c r="R252" s="108">
        <v>2648699</v>
      </c>
      <c r="S252" s="109">
        <v>4225516</v>
      </c>
      <c r="T252" s="110">
        <v>0.62680000000000002</v>
      </c>
      <c r="U252" s="178">
        <v>4940.12</v>
      </c>
      <c r="V252" s="179">
        <v>3651.16</v>
      </c>
      <c r="W252" s="111">
        <v>1</v>
      </c>
      <c r="X252" s="71"/>
    </row>
    <row r="253" spans="1:24" x14ac:dyDescent="0.2">
      <c r="A253" s="72">
        <v>252</v>
      </c>
      <c r="B253" s="18" t="s">
        <v>284</v>
      </c>
      <c r="C253" s="93">
        <v>1</v>
      </c>
      <c r="D253" s="93">
        <v>0</v>
      </c>
      <c r="E253" s="93">
        <v>0</v>
      </c>
      <c r="F253" s="93">
        <v>0</v>
      </c>
      <c r="G253" s="93">
        <v>0</v>
      </c>
      <c r="H253" s="93">
        <v>0</v>
      </c>
      <c r="I253" s="93">
        <v>1</v>
      </c>
      <c r="J253" s="93">
        <v>1</v>
      </c>
      <c r="K253" s="174">
        <v>-137.54</v>
      </c>
      <c r="L253" s="103">
        <v>1453798</v>
      </c>
      <c r="M253" s="103">
        <v>-165840.5852</v>
      </c>
      <c r="N253" s="104">
        <v>6.3899999999999998E-2</v>
      </c>
      <c r="O253" s="105">
        <v>54975</v>
      </c>
      <c r="P253" s="106">
        <v>1462691</v>
      </c>
      <c r="Q253" s="107">
        <v>3.7600000000000001E-2</v>
      </c>
      <c r="R253" s="108">
        <v>1448045</v>
      </c>
      <c r="S253" s="109">
        <v>2652467</v>
      </c>
      <c r="T253" s="110">
        <v>0.54590000000000005</v>
      </c>
      <c r="U253" s="178">
        <v>4082.48</v>
      </c>
      <c r="V253" s="179">
        <v>3651.16</v>
      </c>
      <c r="W253" s="111">
        <v>1</v>
      </c>
      <c r="X253" s="71"/>
    </row>
    <row r="254" spans="1:24" ht="25.5" x14ac:dyDescent="0.2">
      <c r="A254" s="72">
        <v>253</v>
      </c>
      <c r="B254" s="18" t="s">
        <v>285</v>
      </c>
      <c r="C254" s="93">
        <v>1</v>
      </c>
      <c r="D254" s="93">
        <v>0</v>
      </c>
      <c r="E254" s="93">
        <v>0</v>
      </c>
      <c r="F254" s="93">
        <v>0</v>
      </c>
      <c r="G254" s="93">
        <v>0</v>
      </c>
      <c r="H254" s="93">
        <v>0</v>
      </c>
      <c r="I254" s="93">
        <v>0</v>
      </c>
      <c r="J254" s="93">
        <v>1</v>
      </c>
      <c r="K254" s="174">
        <v>7.25</v>
      </c>
      <c r="L254" s="103">
        <v>1145525</v>
      </c>
      <c r="M254" s="103">
        <v>7756.2276000000002</v>
      </c>
      <c r="N254" s="104">
        <v>0.2722</v>
      </c>
      <c r="O254" s="105">
        <v>12862</v>
      </c>
      <c r="P254" s="106">
        <v>1150213</v>
      </c>
      <c r="Q254" s="107">
        <v>1.12E-2</v>
      </c>
      <c r="R254" s="108">
        <v>1142271</v>
      </c>
      <c r="S254" s="109">
        <v>2355300</v>
      </c>
      <c r="T254" s="110">
        <v>0.48499999999999999</v>
      </c>
      <c r="U254" s="178">
        <v>4083.57</v>
      </c>
      <c r="V254" s="179">
        <v>3651.16</v>
      </c>
      <c r="W254" s="111">
        <v>1</v>
      </c>
      <c r="X254" s="71"/>
    </row>
    <row r="255" spans="1:24" ht="12.75" customHeight="1" x14ac:dyDescent="0.2">
      <c r="A255" s="72">
        <v>254</v>
      </c>
      <c r="B255" s="18" t="s">
        <v>286</v>
      </c>
      <c r="C255" s="93">
        <v>1</v>
      </c>
      <c r="D255" s="93">
        <v>0</v>
      </c>
      <c r="E255" s="93">
        <v>0</v>
      </c>
      <c r="F255" s="93">
        <v>0</v>
      </c>
      <c r="G255" s="93">
        <v>0</v>
      </c>
      <c r="H255" s="93">
        <v>0</v>
      </c>
      <c r="I255" s="93">
        <v>1</v>
      </c>
      <c r="J255" s="93">
        <v>1</v>
      </c>
      <c r="K255" s="174">
        <v>-18.95</v>
      </c>
      <c r="L255" s="103">
        <v>1547134</v>
      </c>
      <c r="M255" s="103">
        <v>-23570.567800000001</v>
      </c>
      <c r="N255" s="104">
        <v>0.19439999999999999</v>
      </c>
      <c r="O255" s="105">
        <v>145867</v>
      </c>
      <c r="P255" s="106">
        <v>1550989</v>
      </c>
      <c r="Q255" s="107">
        <v>9.4E-2</v>
      </c>
      <c r="R255" s="108">
        <v>1488374</v>
      </c>
      <c r="S255" s="109">
        <v>2935674</v>
      </c>
      <c r="T255" s="110">
        <v>0.50700000000000001</v>
      </c>
      <c r="U255" s="178">
        <v>3751.05</v>
      </c>
      <c r="V255" s="179">
        <v>3651.16</v>
      </c>
      <c r="W255" s="111">
        <v>1</v>
      </c>
      <c r="X255" s="71"/>
    </row>
    <row r="256" spans="1:24" ht="12.75" customHeight="1" x14ac:dyDescent="0.2">
      <c r="A256" s="72">
        <v>255</v>
      </c>
      <c r="B256" s="18" t="s">
        <v>287</v>
      </c>
      <c r="C256" s="93">
        <v>1</v>
      </c>
      <c r="D256" s="93">
        <v>0</v>
      </c>
      <c r="E256" s="93">
        <v>0</v>
      </c>
      <c r="F256" s="93">
        <v>0</v>
      </c>
      <c r="G256" s="93">
        <v>0</v>
      </c>
      <c r="H256" s="93">
        <v>0</v>
      </c>
      <c r="I256" s="93">
        <v>0</v>
      </c>
      <c r="J256" s="93">
        <v>1</v>
      </c>
      <c r="K256" s="174">
        <v>246.76</v>
      </c>
      <c r="L256" s="103">
        <v>3648571</v>
      </c>
      <c r="M256" s="103">
        <v>471347.13789999997</v>
      </c>
      <c r="N256" s="104">
        <v>0.73329999999999995</v>
      </c>
      <c r="O256" s="105">
        <v>65399</v>
      </c>
      <c r="P256" s="106">
        <v>3663560</v>
      </c>
      <c r="Q256" s="107">
        <v>1.7899999999999999E-2</v>
      </c>
      <c r="R256" s="108">
        <v>3625085</v>
      </c>
      <c r="S256" s="109">
        <v>8166138</v>
      </c>
      <c r="T256" s="110">
        <v>0.44390000000000002</v>
      </c>
      <c r="U256" s="178">
        <v>4826.51</v>
      </c>
      <c r="V256" s="179">
        <v>3651.16</v>
      </c>
      <c r="W256" s="111">
        <v>1</v>
      </c>
      <c r="X256" s="71"/>
    </row>
    <row r="257" spans="1:24" x14ac:dyDescent="0.2">
      <c r="A257" s="72">
        <v>256</v>
      </c>
      <c r="B257" s="18" t="s">
        <v>288</v>
      </c>
      <c r="C257" s="93">
        <v>1</v>
      </c>
      <c r="D257" s="93">
        <v>0</v>
      </c>
      <c r="E257" s="93">
        <v>0</v>
      </c>
      <c r="F257" s="93">
        <v>0</v>
      </c>
      <c r="G257" s="93">
        <v>0</v>
      </c>
      <c r="H257" s="93">
        <v>0</v>
      </c>
      <c r="I257" s="93">
        <v>1</v>
      </c>
      <c r="J257" s="93">
        <v>1</v>
      </c>
      <c r="K257" s="174">
        <v>-75.38</v>
      </c>
      <c r="L257" s="103">
        <v>2508846</v>
      </c>
      <c r="M257" s="103">
        <v>-119398.05409999999</v>
      </c>
      <c r="N257" s="104">
        <v>9.4399999999999998E-2</v>
      </c>
      <c r="O257" s="105">
        <v>5975</v>
      </c>
      <c r="P257" s="106">
        <v>2525335</v>
      </c>
      <c r="Q257" s="107">
        <v>2.3999999999999998E-3</v>
      </c>
      <c r="R257" s="108">
        <v>2523065</v>
      </c>
      <c r="S257" s="109">
        <v>4235674</v>
      </c>
      <c r="T257" s="110">
        <v>0.59570000000000001</v>
      </c>
      <c r="U257" s="178">
        <v>3837.39</v>
      </c>
      <c r="V257" s="179">
        <v>3651.16</v>
      </c>
      <c r="W257" s="111">
        <v>1</v>
      </c>
      <c r="X257" s="71"/>
    </row>
    <row r="258" spans="1:24" ht="25.5" x14ac:dyDescent="0.2">
      <c r="A258" s="72">
        <v>257</v>
      </c>
      <c r="B258" s="18" t="s">
        <v>289</v>
      </c>
      <c r="C258" s="93">
        <v>0</v>
      </c>
      <c r="D258" s="93">
        <v>0</v>
      </c>
      <c r="E258" s="93">
        <v>0</v>
      </c>
      <c r="F258" s="93">
        <v>0</v>
      </c>
      <c r="G258" s="93">
        <v>0</v>
      </c>
      <c r="H258" s="93">
        <v>0</v>
      </c>
      <c r="I258" s="93">
        <v>1</v>
      </c>
      <c r="J258" s="93">
        <v>0</v>
      </c>
      <c r="K258" s="174">
        <v>90.36</v>
      </c>
      <c r="L258" s="103">
        <v>99239</v>
      </c>
      <c r="M258" s="103">
        <v>28465.367900000001</v>
      </c>
      <c r="N258" s="104">
        <v>0.31940000000000002</v>
      </c>
      <c r="O258" s="105">
        <v>1646</v>
      </c>
      <c r="P258" s="106">
        <v>99670</v>
      </c>
      <c r="Q258" s="107">
        <v>1.6500000000000001E-2</v>
      </c>
      <c r="R258" s="108">
        <v>98980</v>
      </c>
      <c r="S258" s="109">
        <v>173577</v>
      </c>
      <c r="T258" s="110">
        <v>0.57020000000000004</v>
      </c>
      <c r="U258" s="178">
        <v>3305.06</v>
      </c>
      <c r="V258" s="179">
        <v>3651.16</v>
      </c>
      <c r="W258" s="111">
        <v>0</v>
      </c>
      <c r="X258" s="71"/>
    </row>
    <row r="259" spans="1:24" ht="12.75" customHeight="1" x14ac:dyDescent="0.2">
      <c r="A259" s="72">
        <v>258</v>
      </c>
      <c r="B259" s="18" t="s">
        <v>290</v>
      </c>
      <c r="C259" s="93">
        <v>1</v>
      </c>
      <c r="D259" s="93">
        <v>0</v>
      </c>
      <c r="E259" s="93">
        <v>0</v>
      </c>
      <c r="F259" s="93">
        <v>0</v>
      </c>
      <c r="G259" s="93">
        <v>0</v>
      </c>
      <c r="H259" s="93">
        <v>0</v>
      </c>
      <c r="I259" s="93">
        <v>1</v>
      </c>
      <c r="J259" s="93">
        <v>1</v>
      </c>
      <c r="K259" s="174">
        <v>211.21</v>
      </c>
      <c r="L259" s="103">
        <v>692964</v>
      </c>
      <c r="M259" s="103">
        <v>175820.6764</v>
      </c>
      <c r="N259" s="104">
        <v>0.5806</v>
      </c>
      <c r="O259" s="105">
        <v>22373</v>
      </c>
      <c r="P259" s="106">
        <v>694254</v>
      </c>
      <c r="Q259" s="107">
        <v>3.2199999999999999E-2</v>
      </c>
      <c r="R259" s="108">
        <v>681796</v>
      </c>
      <c r="S259" s="109">
        <v>1110612</v>
      </c>
      <c r="T259" s="110">
        <v>0.6139</v>
      </c>
      <c r="U259" s="178">
        <v>5422.18</v>
      </c>
      <c r="V259" s="179">
        <v>3651.16</v>
      </c>
      <c r="W259" s="111">
        <v>1</v>
      </c>
      <c r="X259" s="71"/>
    </row>
    <row r="260" spans="1:24" x14ac:dyDescent="0.2">
      <c r="A260" s="72">
        <v>259</v>
      </c>
      <c r="B260" s="18" t="s">
        <v>291</v>
      </c>
      <c r="C260" s="93">
        <v>1</v>
      </c>
      <c r="D260" s="93">
        <v>0</v>
      </c>
      <c r="E260" s="93">
        <v>0</v>
      </c>
      <c r="F260" s="93">
        <v>0</v>
      </c>
      <c r="G260" s="93">
        <v>0</v>
      </c>
      <c r="H260" s="93">
        <v>0</v>
      </c>
      <c r="I260" s="93">
        <v>0</v>
      </c>
      <c r="J260" s="93">
        <v>1</v>
      </c>
      <c r="K260" s="174">
        <v>86.23</v>
      </c>
      <c r="L260" s="103">
        <v>24427</v>
      </c>
      <c r="M260" s="103">
        <v>13477.5965</v>
      </c>
      <c r="N260" s="104">
        <v>0.27779999999999999</v>
      </c>
      <c r="O260" s="105">
        <v>366</v>
      </c>
      <c r="P260" s="106">
        <v>24694</v>
      </c>
      <c r="Q260" s="107">
        <v>1.4800000000000001E-2</v>
      </c>
      <c r="R260" s="108">
        <v>24355</v>
      </c>
      <c r="S260" s="109">
        <v>75110</v>
      </c>
      <c r="T260" s="110">
        <v>0.32429999999999998</v>
      </c>
      <c r="U260" s="178">
        <v>4815.2</v>
      </c>
      <c r="V260" s="179">
        <v>3651.16</v>
      </c>
      <c r="W260" s="111">
        <v>1</v>
      </c>
      <c r="X260" s="71"/>
    </row>
    <row r="261" spans="1:24" x14ac:dyDescent="0.2">
      <c r="A261" s="72">
        <v>260</v>
      </c>
      <c r="B261" s="18" t="s">
        <v>292</v>
      </c>
      <c r="C261" s="93">
        <v>1</v>
      </c>
      <c r="D261" s="93">
        <v>0</v>
      </c>
      <c r="E261" s="93">
        <v>0</v>
      </c>
      <c r="F261" s="93">
        <v>0</v>
      </c>
      <c r="G261" s="93">
        <v>0</v>
      </c>
      <c r="H261" s="93">
        <v>0</v>
      </c>
      <c r="I261" s="93">
        <v>1</v>
      </c>
      <c r="J261" s="93">
        <v>1</v>
      </c>
      <c r="K261" s="174">
        <v>66.16</v>
      </c>
      <c r="L261" s="103">
        <v>3828049</v>
      </c>
      <c r="M261" s="103">
        <v>129445.3726</v>
      </c>
      <c r="N261" s="104">
        <v>0.50560000000000005</v>
      </c>
      <c r="O261" s="105">
        <v>156942</v>
      </c>
      <c r="P261" s="106">
        <v>3841423</v>
      </c>
      <c r="Q261" s="107">
        <v>4.0899999999999999E-2</v>
      </c>
      <c r="R261" s="108">
        <v>3788406</v>
      </c>
      <c r="S261" s="109">
        <v>5532921</v>
      </c>
      <c r="T261" s="110">
        <v>0.68469999999999998</v>
      </c>
      <c r="U261" s="178">
        <v>4504.16</v>
      </c>
      <c r="V261" s="179">
        <v>3651.16</v>
      </c>
      <c r="W261" s="111">
        <v>1</v>
      </c>
      <c r="X261" s="71"/>
    </row>
    <row r="262" spans="1:24" x14ac:dyDescent="0.2">
      <c r="A262" s="72">
        <v>261</v>
      </c>
      <c r="B262" s="18" t="s">
        <v>293</v>
      </c>
      <c r="C262" s="93">
        <v>1</v>
      </c>
      <c r="D262" s="93">
        <v>0</v>
      </c>
      <c r="E262" s="93">
        <v>0</v>
      </c>
      <c r="F262" s="93">
        <v>0</v>
      </c>
      <c r="G262" s="93">
        <v>0</v>
      </c>
      <c r="H262" s="93">
        <v>0</v>
      </c>
      <c r="I262" s="93">
        <v>1</v>
      </c>
      <c r="J262" s="93">
        <v>1</v>
      </c>
      <c r="K262" s="174">
        <v>-151.99</v>
      </c>
      <c r="L262" s="103">
        <v>3012707</v>
      </c>
      <c r="M262" s="103">
        <v>-263809.33039999998</v>
      </c>
      <c r="N262" s="104">
        <v>3.0599999999999999E-2</v>
      </c>
      <c r="O262" s="105">
        <v>26291</v>
      </c>
      <c r="P262" s="106">
        <v>3024585</v>
      </c>
      <c r="Q262" s="107">
        <v>8.6999999999999994E-3</v>
      </c>
      <c r="R262" s="108">
        <v>3008066</v>
      </c>
      <c r="S262" s="109">
        <v>4557380</v>
      </c>
      <c r="T262" s="110">
        <v>0.66</v>
      </c>
      <c r="U262" s="178">
        <v>4963.3100000000004</v>
      </c>
      <c r="V262" s="179">
        <v>3651.16</v>
      </c>
      <c r="W262" s="111">
        <v>1</v>
      </c>
      <c r="X262" s="71"/>
    </row>
    <row r="263" spans="1:24" x14ac:dyDescent="0.2">
      <c r="A263" s="72">
        <v>262</v>
      </c>
      <c r="B263" s="18" t="s">
        <v>294</v>
      </c>
      <c r="C263" s="93">
        <v>3</v>
      </c>
      <c r="D263" s="93">
        <v>1</v>
      </c>
      <c r="E263" s="93">
        <v>0</v>
      </c>
      <c r="F263" s="93">
        <v>1</v>
      </c>
      <c r="G263" s="93">
        <v>1</v>
      </c>
      <c r="H263" s="93">
        <v>0</v>
      </c>
      <c r="I263" s="93">
        <v>1</v>
      </c>
      <c r="J263" s="93">
        <v>1</v>
      </c>
      <c r="K263" s="174">
        <v>543.12</v>
      </c>
      <c r="L263" s="103">
        <v>1292852</v>
      </c>
      <c r="M263" s="103">
        <v>617545.88970000006</v>
      </c>
      <c r="N263" s="104">
        <v>0.80830000000000002</v>
      </c>
      <c r="O263" s="105">
        <v>81233</v>
      </c>
      <c r="P263" s="106">
        <v>1295817</v>
      </c>
      <c r="Q263" s="107">
        <v>6.2700000000000006E-2</v>
      </c>
      <c r="R263" s="108">
        <v>1268766</v>
      </c>
      <c r="S263" s="109">
        <v>1778478</v>
      </c>
      <c r="T263" s="110">
        <v>0.71340000000000003</v>
      </c>
      <c r="U263" s="178">
        <v>6676.57</v>
      </c>
      <c r="V263" s="179">
        <v>3651.16</v>
      </c>
      <c r="W263" s="111">
        <v>1</v>
      </c>
      <c r="X263" s="71"/>
    </row>
    <row r="264" spans="1:24" ht="25.5" x14ac:dyDescent="0.2">
      <c r="A264" s="72">
        <v>263</v>
      </c>
      <c r="B264" s="18" t="s">
        <v>295</v>
      </c>
      <c r="C264" s="93">
        <v>1</v>
      </c>
      <c r="D264" s="93">
        <v>0</v>
      </c>
      <c r="E264" s="93">
        <v>0</v>
      </c>
      <c r="F264" s="93">
        <v>0</v>
      </c>
      <c r="G264" s="93">
        <v>0</v>
      </c>
      <c r="H264" s="93">
        <v>0</v>
      </c>
      <c r="I264" s="93">
        <v>1</v>
      </c>
      <c r="J264" s="93">
        <v>1</v>
      </c>
      <c r="K264" s="174">
        <v>39.82</v>
      </c>
      <c r="L264" s="103">
        <v>9278608</v>
      </c>
      <c r="M264" s="103">
        <v>121289.8113</v>
      </c>
      <c r="N264" s="104">
        <v>0.49170000000000003</v>
      </c>
      <c r="O264" s="105">
        <v>170275</v>
      </c>
      <c r="P264" s="106">
        <v>9327882</v>
      </c>
      <c r="Q264" s="107">
        <v>1.83E-2</v>
      </c>
      <c r="R264" s="108">
        <v>9258860</v>
      </c>
      <c r="S264" s="109">
        <v>17403700</v>
      </c>
      <c r="T264" s="110">
        <v>0.53200000000000003</v>
      </c>
      <c r="U264" s="178">
        <v>3983.37</v>
      </c>
      <c r="V264" s="179">
        <v>3651.16</v>
      </c>
      <c r="W264" s="111">
        <v>1</v>
      </c>
      <c r="X264" s="71"/>
    </row>
    <row r="265" spans="1:24" ht="12.75" customHeight="1" x14ac:dyDescent="0.2">
      <c r="A265" s="72">
        <v>264</v>
      </c>
      <c r="B265" s="18" t="s">
        <v>296</v>
      </c>
      <c r="C265" s="93">
        <v>1</v>
      </c>
      <c r="D265" s="93">
        <v>0</v>
      </c>
      <c r="E265" s="93">
        <v>0</v>
      </c>
      <c r="F265" s="93">
        <v>0</v>
      </c>
      <c r="G265" s="93">
        <v>0</v>
      </c>
      <c r="H265" s="93">
        <v>0</v>
      </c>
      <c r="I265" s="93">
        <v>0</v>
      </c>
      <c r="J265" s="93">
        <v>1</v>
      </c>
      <c r="K265" s="174">
        <v>159.63999999999999</v>
      </c>
      <c r="L265" s="103">
        <v>1111054</v>
      </c>
      <c r="M265" s="103">
        <v>168275.31719999999</v>
      </c>
      <c r="N265" s="104">
        <v>0.56940000000000002</v>
      </c>
      <c r="O265" s="105">
        <v>13698</v>
      </c>
      <c r="P265" s="106">
        <v>1122691</v>
      </c>
      <c r="Q265" s="107">
        <v>1.2200000000000001E-2</v>
      </c>
      <c r="R265" s="108">
        <v>1110661</v>
      </c>
      <c r="S265" s="109">
        <v>3193338</v>
      </c>
      <c r="T265" s="110">
        <v>0.3478</v>
      </c>
      <c r="U265" s="178">
        <v>5413.9</v>
      </c>
      <c r="V265" s="179">
        <v>3651.16</v>
      </c>
      <c r="W265" s="111">
        <v>1</v>
      </c>
      <c r="X265" s="71"/>
    </row>
    <row r="266" spans="1:24" x14ac:dyDescent="0.2">
      <c r="A266" s="72">
        <v>265</v>
      </c>
      <c r="B266" s="18" t="s">
        <v>297</v>
      </c>
      <c r="C266" s="93">
        <v>1</v>
      </c>
      <c r="D266" s="93">
        <v>0</v>
      </c>
      <c r="E266" s="93">
        <v>0</v>
      </c>
      <c r="F266" s="93">
        <v>0</v>
      </c>
      <c r="G266" s="93">
        <v>0</v>
      </c>
      <c r="H266" s="93">
        <v>0</v>
      </c>
      <c r="I266" s="93">
        <v>0</v>
      </c>
      <c r="J266" s="93">
        <v>1</v>
      </c>
      <c r="K266" s="174">
        <v>-27.92</v>
      </c>
      <c r="L266" s="103">
        <v>2828008</v>
      </c>
      <c r="M266" s="103">
        <v>-46954.202400000002</v>
      </c>
      <c r="N266" s="104">
        <v>0.1583</v>
      </c>
      <c r="O266" s="105">
        <v>166709</v>
      </c>
      <c r="P266" s="106">
        <v>2830937</v>
      </c>
      <c r="Q266" s="107">
        <v>5.8900000000000001E-2</v>
      </c>
      <c r="R266" s="108">
        <v>2771678</v>
      </c>
      <c r="S266" s="109">
        <v>6199942</v>
      </c>
      <c r="T266" s="110">
        <v>0.44700000000000001</v>
      </c>
      <c r="U266" s="178">
        <v>4066.57</v>
      </c>
      <c r="V266" s="179">
        <v>3651.16</v>
      </c>
      <c r="W266" s="111">
        <v>1</v>
      </c>
      <c r="X266" s="71"/>
    </row>
    <row r="267" spans="1:24" x14ac:dyDescent="0.2">
      <c r="A267" s="72">
        <v>266</v>
      </c>
      <c r="B267" s="18" t="s">
        <v>298</v>
      </c>
      <c r="C267" s="93">
        <v>1</v>
      </c>
      <c r="D267" s="93">
        <v>0</v>
      </c>
      <c r="E267" s="93">
        <v>0</v>
      </c>
      <c r="F267" s="93">
        <v>0</v>
      </c>
      <c r="G267" s="93">
        <v>0</v>
      </c>
      <c r="H267" s="93">
        <v>0</v>
      </c>
      <c r="I267" s="93">
        <v>0</v>
      </c>
      <c r="J267" s="93">
        <v>1</v>
      </c>
      <c r="K267" s="174">
        <v>88.05</v>
      </c>
      <c r="L267" s="103">
        <v>2432221</v>
      </c>
      <c r="M267" s="103">
        <v>137317.4247</v>
      </c>
      <c r="N267" s="104">
        <v>0.53059999999999996</v>
      </c>
      <c r="O267" s="105">
        <v>80470</v>
      </c>
      <c r="P267" s="106">
        <v>2434334</v>
      </c>
      <c r="Q267" s="107">
        <v>3.3099999999999997E-2</v>
      </c>
      <c r="R267" s="108">
        <v>2387577</v>
      </c>
      <c r="S267" s="109">
        <v>6540915</v>
      </c>
      <c r="T267" s="110">
        <v>0.36499999999999999</v>
      </c>
      <c r="U267" s="178">
        <v>4586.22</v>
      </c>
      <c r="V267" s="179">
        <v>3651.16</v>
      </c>
      <c r="W267" s="111">
        <v>1</v>
      </c>
      <c r="X267" s="71"/>
    </row>
    <row r="268" spans="1:24" x14ac:dyDescent="0.2">
      <c r="A268" s="72">
        <v>267</v>
      </c>
      <c r="B268" s="18" t="s">
        <v>410</v>
      </c>
      <c r="C268" s="93">
        <v>1</v>
      </c>
      <c r="D268" s="93">
        <v>0</v>
      </c>
      <c r="E268" s="93">
        <v>0</v>
      </c>
      <c r="F268" s="93">
        <v>0</v>
      </c>
      <c r="G268" s="93">
        <v>0</v>
      </c>
      <c r="H268" s="93">
        <v>0</v>
      </c>
      <c r="I268" s="93">
        <v>1</v>
      </c>
      <c r="J268" s="93">
        <v>1</v>
      </c>
      <c r="K268" s="174">
        <v>211.4</v>
      </c>
      <c r="L268" s="103">
        <v>2270894</v>
      </c>
      <c r="M268" s="103">
        <v>318562.12199999997</v>
      </c>
      <c r="N268" s="104">
        <v>0.6694</v>
      </c>
      <c r="O268" s="105">
        <v>2238</v>
      </c>
      <c r="P268" s="106">
        <v>2294772</v>
      </c>
      <c r="Q268" s="107">
        <v>1E-3</v>
      </c>
      <c r="R268" s="108">
        <v>2293977</v>
      </c>
      <c r="S268" s="109">
        <v>2756687</v>
      </c>
      <c r="T268" s="110">
        <v>0.83209999999999995</v>
      </c>
      <c r="U268" s="178">
        <v>6342.89</v>
      </c>
      <c r="V268" s="179">
        <v>3651.16</v>
      </c>
      <c r="W268" s="111">
        <v>1</v>
      </c>
      <c r="X268" s="71"/>
    </row>
    <row r="269" spans="1:24" x14ac:dyDescent="0.2">
      <c r="A269" s="72">
        <v>268</v>
      </c>
      <c r="B269" s="18" t="s">
        <v>299</v>
      </c>
      <c r="C269" s="93">
        <v>1</v>
      </c>
      <c r="D269" s="93">
        <v>0</v>
      </c>
      <c r="E269" s="93">
        <v>0</v>
      </c>
      <c r="F269" s="93">
        <v>0</v>
      </c>
      <c r="G269" s="93">
        <v>0</v>
      </c>
      <c r="H269" s="93">
        <v>0</v>
      </c>
      <c r="I269" s="93">
        <v>1</v>
      </c>
      <c r="J269" s="93">
        <v>1</v>
      </c>
      <c r="K269" s="174">
        <v>25.01</v>
      </c>
      <c r="L269" s="103">
        <v>14811</v>
      </c>
      <c r="M269" s="103">
        <v>3043.6788999999999</v>
      </c>
      <c r="N269" s="104">
        <v>0.25559999999999999</v>
      </c>
      <c r="O269" s="105">
        <v>98</v>
      </c>
      <c r="P269" s="106">
        <v>15482</v>
      </c>
      <c r="Q269" s="107">
        <v>6.3E-3</v>
      </c>
      <c r="R269" s="108">
        <v>15418</v>
      </c>
      <c r="S269" s="109">
        <v>30207</v>
      </c>
      <c r="T269" s="110">
        <v>0.51039999999999996</v>
      </c>
      <c r="U269" s="178">
        <v>6459.76</v>
      </c>
      <c r="V269" s="179">
        <v>3651.16</v>
      </c>
      <c r="W269" s="111">
        <v>1</v>
      </c>
      <c r="X269" s="71"/>
    </row>
    <row r="270" spans="1:24" x14ac:dyDescent="0.2">
      <c r="A270" s="72">
        <v>269</v>
      </c>
      <c r="B270" s="18" t="s">
        <v>300</v>
      </c>
      <c r="C270" s="93">
        <v>3</v>
      </c>
      <c r="D270" s="93">
        <v>1</v>
      </c>
      <c r="E270" s="93">
        <v>1</v>
      </c>
      <c r="F270" s="93">
        <v>0</v>
      </c>
      <c r="G270" s="93">
        <v>1</v>
      </c>
      <c r="H270" s="93">
        <v>1</v>
      </c>
      <c r="I270" s="93">
        <v>0</v>
      </c>
      <c r="J270" s="93">
        <v>1</v>
      </c>
      <c r="K270" s="174">
        <v>1513.57</v>
      </c>
      <c r="L270" s="103">
        <v>142324</v>
      </c>
      <c r="M270" s="103">
        <v>571008.04269999999</v>
      </c>
      <c r="N270" s="104">
        <v>0.78059999999999996</v>
      </c>
      <c r="O270" s="105">
        <v>27575</v>
      </c>
      <c r="P270" s="106">
        <v>142597</v>
      </c>
      <c r="Q270" s="107">
        <v>0.19339999999999999</v>
      </c>
      <c r="R270" s="108">
        <v>122319</v>
      </c>
      <c r="S270" s="109">
        <v>250792</v>
      </c>
      <c r="T270" s="110">
        <v>0.48770000000000002</v>
      </c>
      <c r="U270" s="178">
        <v>11195.48</v>
      </c>
      <c r="V270" s="179">
        <v>3651.16</v>
      </c>
      <c r="W270" s="111">
        <v>1</v>
      </c>
      <c r="X270" s="71"/>
    </row>
    <row r="271" spans="1:24" ht="25.5" x14ac:dyDescent="0.2">
      <c r="A271" s="72">
        <v>270</v>
      </c>
      <c r="B271" s="18" t="s">
        <v>301</v>
      </c>
      <c r="C271" s="93">
        <v>1</v>
      </c>
      <c r="D271" s="93">
        <v>0</v>
      </c>
      <c r="E271" s="93">
        <v>0</v>
      </c>
      <c r="F271" s="93">
        <v>0</v>
      </c>
      <c r="G271" s="93">
        <v>0</v>
      </c>
      <c r="H271" s="93">
        <v>0</v>
      </c>
      <c r="I271" s="93">
        <v>1</v>
      </c>
      <c r="J271" s="93">
        <v>1</v>
      </c>
      <c r="K271" s="174">
        <v>-49.05</v>
      </c>
      <c r="L271" s="103">
        <v>3410452</v>
      </c>
      <c r="M271" s="103">
        <v>-90583.519199999995</v>
      </c>
      <c r="N271" s="104">
        <v>0.1111</v>
      </c>
      <c r="O271" s="105">
        <v>75474</v>
      </c>
      <c r="P271" s="106">
        <v>3415485</v>
      </c>
      <c r="Q271" s="107">
        <v>2.2100000000000002E-2</v>
      </c>
      <c r="R271" s="108">
        <v>3369110</v>
      </c>
      <c r="S271" s="109">
        <v>5737126</v>
      </c>
      <c r="T271" s="110">
        <v>0.58720000000000006</v>
      </c>
      <c r="U271" s="178">
        <v>4558.8999999999996</v>
      </c>
      <c r="V271" s="179">
        <v>3651.16</v>
      </c>
      <c r="W271" s="111">
        <v>1</v>
      </c>
      <c r="X271" s="71"/>
    </row>
    <row r="272" spans="1:24" ht="12.75" customHeight="1" x14ac:dyDescent="0.2">
      <c r="A272" s="72">
        <v>271</v>
      </c>
      <c r="B272" s="18" t="s">
        <v>302</v>
      </c>
      <c r="C272" s="93">
        <v>3</v>
      </c>
      <c r="D272" s="93">
        <v>1</v>
      </c>
      <c r="E272" s="93">
        <v>0</v>
      </c>
      <c r="F272" s="93">
        <v>1</v>
      </c>
      <c r="G272" s="93">
        <v>1</v>
      </c>
      <c r="H272" s="93">
        <v>0</v>
      </c>
      <c r="I272" s="93">
        <v>1</v>
      </c>
      <c r="J272" s="93">
        <v>1</v>
      </c>
      <c r="K272" s="174">
        <v>1362.53</v>
      </c>
      <c r="L272" s="103">
        <v>775546</v>
      </c>
      <c r="M272" s="103">
        <v>1199912.4191000001</v>
      </c>
      <c r="N272" s="104">
        <v>0.87780000000000002</v>
      </c>
      <c r="O272" s="105">
        <v>41913</v>
      </c>
      <c r="P272" s="106">
        <v>752902</v>
      </c>
      <c r="Q272" s="107">
        <v>5.57E-2</v>
      </c>
      <c r="R272" s="108">
        <v>718154</v>
      </c>
      <c r="S272" s="109">
        <v>1058714</v>
      </c>
      <c r="T272" s="110">
        <v>0.67830000000000001</v>
      </c>
      <c r="U272" s="178">
        <v>10787.57</v>
      </c>
      <c r="V272" s="179">
        <v>3651.16</v>
      </c>
      <c r="W272" s="111">
        <v>1</v>
      </c>
      <c r="X272" s="71"/>
    </row>
    <row r="273" spans="1:24" x14ac:dyDescent="0.2">
      <c r="A273" s="72">
        <v>272</v>
      </c>
      <c r="B273" s="18" t="s">
        <v>303</v>
      </c>
      <c r="C273" s="93">
        <v>1</v>
      </c>
      <c r="D273" s="93">
        <v>0</v>
      </c>
      <c r="E273" s="93">
        <v>0</v>
      </c>
      <c r="F273" s="93">
        <v>0</v>
      </c>
      <c r="G273" s="93">
        <v>0</v>
      </c>
      <c r="H273" s="93">
        <v>1</v>
      </c>
      <c r="I273" s="93">
        <v>1</v>
      </c>
      <c r="J273" s="93">
        <v>1</v>
      </c>
      <c r="K273" s="174">
        <v>779.21</v>
      </c>
      <c r="L273" s="103">
        <v>315807</v>
      </c>
      <c r="M273" s="103">
        <v>437887.96289999998</v>
      </c>
      <c r="N273" s="104">
        <v>0.71940000000000004</v>
      </c>
      <c r="O273" s="105">
        <v>87789</v>
      </c>
      <c r="P273" s="106">
        <v>317238</v>
      </c>
      <c r="Q273" s="107">
        <v>0.2767</v>
      </c>
      <c r="R273" s="108">
        <v>254823</v>
      </c>
      <c r="S273" s="109">
        <v>450193</v>
      </c>
      <c r="T273" s="110">
        <v>0.56599999999999995</v>
      </c>
      <c r="U273" s="178">
        <v>8686.18</v>
      </c>
      <c r="V273" s="179">
        <v>3651.16</v>
      </c>
      <c r="W273" s="111">
        <v>1</v>
      </c>
      <c r="X273" s="71"/>
    </row>
    <row r="274" spans="1:24" x14ac:dyDescent="0.2">
      <c r="A274" s="72">
        <v>273</v>
      </c>
      <c r="B274" s="18" t="s">
        <v>304</v>
      </c>
      <c r="C274" s="93">
        <v>1</v>
      </c>
      <c r="D274" s="93">
        <v>0</v>
      </c>
      <c r="E274" s="93">
        <v>0</v>
      </c>
      <c r="F274" s="93">
        <v>0</v>
      </c>
      <c r="G274" s="93">
        <v>0</v>
      </c>
      <c r="H274" s="93">
        <v>1</v>
      </c>
      <c r="I274" s="93">
        <v>1</v>
      </c>
      <c r="J274" s="93">
        <v>1</v>
      </c>
      <c r="K274" s="174">
        <v>2435</v>
      </c>
      <c r="L274" s="103">
        <v>12573</v>
      </c>
      <c r="M274" s="103">
        <v>273034.90110000002</v>
      </c>
      <c r="N274" s="104">
        <v>0.65280000000000005</v>
      </c>
      <c r="O274" s="105">
        <v>10590</v>
      </c>
      <c r="P274" s="106">
        <v>12981</v>
      </c>
      <c r="Q274" s="107">
        <v>0.81579999999999997</v>
      </c>
      <c r="R274" s="108">
        <v>2767</v>
      </c>
      <c r="S274" s="109">
        <v>5264</v>
      </c>
      <c r="T274" s="110">
        <v>0.52559999999999996</v>
      </c>
      <c r="U274" s="178">
        <v>17719.650000000001</v>
      </c>
      <c r="V274" s="179">
        <v>3651.16</v>
      </c>
      <c r="W274" s="111">
        <v>1</v>
      </c>
      <c r="X274" s="71"/>
    </row>
    <row r="275" spans="1:24" x14ac:dyDescent="0.2">
      <c r="A275" s="72">
        <v>274</v>
      </c>
      <c r="B275" s="18" t="s">
        <v>305</v>
      </c>
      <c r="C275" s="93">
        <v>3</v>
      </c>
      <c r="D275" s="93">
        <v>1</v>
      </c>
      <c r="E275" s="93">
        <v>0</v>
      </c>
      <c r="F275" s="93">
        <v>1</v>
      </c>
      <c r="G275" s="93">
        <v>1</v>
      </c>
      <c r="H275" s="93">
        <v>0</v>
      </c>
      <c r="I275" s="93">
        <v>1</v>
      </c>
      <c r="J275" s="93">
        <v>1</v>
      </c>
      <c r="K275" s="174">
        <v>1987.69</v>
      </c>
      <c r="L275" s="103">
        <v>2238770</v>
      </c>
      <c r="M275" s="103">
        <v>2974090.4611</v>
      </c>
      <c r="N275" s="104">
        <v>0.98329999999999995</v>
      </c>
      <c r="O275" s="105">
        <v>97676</v>
      </c>
      <c r="P275" s="106">
        <v>2193154</v>
      </c>
      <c r="Q275" s="107">
        <v>4.4499999999999998E-2</v>
      </c>
      <c r="R275" s="108">
        <v>2163205</v>
      </c>
      <c r="S275" s="109">
        <v>2589730</v>
      </c>
      <c r="T275" s="110">
        <v>0.83530000000000004</v>
      </c>
      <c r="U275" s="178">
        <v>11049.66</v>
      </c>
      <c r="V275" s="179">
        <v>3651.16</v>
      </c>
      <c r="W275" s="111">
        <v>1</v>
      </c>
      <c r="X275" s="71"/>
    </row>
    <row r="276" spans="1:24" x14ac:dyDescent="0.2">
      <c r="A276" s="72">
        <v>275</v>
      </c>
      <c r="B276" s="18" t="s">
        <v>306</v>
      </c>
      <c r="C276" s="93">
        <v>1</v>
      </c>
      <c r="D276" s="93">
        <v>0</v>
      </c>
      <c r="E276" s="93">
        <v>0</v>
      </c>
      <c r="F276" s="93">
        <v>0</v>
      </c>
      <c r="G276" s="93">
        <v>0</v>
      </c>
      <c r="H276" s="93">
        <v>1</v>
      </c>
      <c r="I276" s="93">
        <v>1</v>
      </c>
      <c r="J276" s="93">
        <v>1</v>
      </c>
      <c r="K276" s="174">
        <v>-220.69</v>
      </c>
      <c r="L276" s="103">
        <v>804285</v>
      </c>
      <c r="M276" s="103">
        <v>-197916.59580000001</v>
      </c>
      <c r="N276" s="104">
        <v>4.7199999999999999E-2</v>
      </c>
      <c r="O276" s="105">
        <v>90274</v>
      </c>
      <c r="P276" s="106">
        <v>810970</v>
      </c>
      <c r="Q276" s="107">
        <v>0.1113</v>
      </c>
      <c r="R276" s="108">
        <v>761970</v>
      </c>
      <c r="S276" s="109">
        <v>1148090</v>
      </c>
      <c r="T276" s="110">
        <v>0.66369999999999996</v>
      </c>
      <c r="U276" s="178">
        <v>5079.75</v>
      </c>
      <c r="V276" s="179">
        <v>3651.16</v>
      </c>
      <c r="W276" s="111">
        <v>1</v>
      </c>
      <c r="X276" s="71"/>
    </row>
    <row r="277" spans="1:24" x14ac:dyDescent="0.2">
      <c r="A277" s="72">
        <v>276</v>
      </c>
      <c r="B277" s="18" t="s">
        <v>307</v>
      </c>
      <c r="C277" s="93">
        <v>1</v>
      </c>
      <c r="D277" s="93">
        <v>0</v>
      </c>
      <c r="E277" s="93">
        <v>0</v>
      </c>
      <c r="F277" s="93">
        <v>0</v>
      </c>
      <c r="G277" s="93">
        <v>0</v>
      </c>
      <c r="H277" s="93">
        <v>0</v>
      </c>
      <c r="I277" s="93">
        <v>1</v>
      </c>
      <c r="J277" s="93">
        <v>1</v>
      </c>
      <c r="K277" s="174">
        <v>-309.93</v>
      </c>
      <c r="L277" s="103">
        <v>1244385</v>
      </c>
      <c r="M277" s="103">
        <v>-345733.4976</v>
      </c>
      <c r="N277" s="104">
        <v>1.9400000000000001E-2</v>
      </c>
      <c r="O277" s="105">
        <v>2963</v>
      </c>
      <c r="P277" s="106">
        <v>1254776</v>
      </c>
      <c r="Q277" s="107">
        <v>2.3999999999999998E-3</v>
      </c>
      <c r="R277" s="108">
        <v>1253799</v>
      </c>
      <c r="S277" s="109">
        <v>1732121</v>
      </c>
      <c r="T277" s="110">
        <v>0.72389999999999999</v>
      </c>
      <c r="U277" s="178">
        <v>5336.34</v>
      </c>
      <c r="V277" s="179">
        <v>3651.16</v>
      </c>
      <c r="W277" s="111">
        <v>1</v>
      </c>
      <c r="X277" s="71"/>
    </row>
    <row r="278" spans="1:24" x14ac:dyDescent="0.2">
      <c r="A278" s="72">
        <v>277</v>
      </c>
      <c r="B278" s="18" t="s">
        <v>308</v>
      </c>
      <c r="C278" s="93">
        <v>1</v>
      </c>
      <c r="D278" s="93">
        <v>0</v>
      </c>
      <c r="E278" s="93">
        <v>0</v>
      </c>
      <c r="F278" s="93">
        <v>0</v>
      </c>
      <c r="G278" s="93">
        <v>1</v>
      </c>
      <c r="H278" s="93">
        <v>0</v>
      </c>
      <c r="I278" s="93">
        <v>0</v>
      </c>
      <c r="J278" s="93">
        <v>1</v>
      </c>
      <c r="K278" s="174">
        <v>714.78</v>
      </c>
      <c r="L278" s="103">
        <v>1488123</v>
      </c>
      <c r="M278" s="103">
        <v>871947.07109999994</v>
      </c>
      <c r="N278" s="104">
        <v>0.84440000000000004</v>
      </c>
      <c r="O278" s="105">
        <v>132993</v>
      </c>
      <c r="P278" s="106">
        <v>1415453</v>
      </c>
      <c r="Q278" s="107">
        <v>9.4E-2</v>
      </c>
      <c r="R278" s="108">
        <v>1315675</v>
      </c>
      <c r="S278" s="109">
        <v>4772723</v>
      </c>
      <c r="T278" s="110">
        <v>0.2757</v>
      </c>
      <c r="U278" s="178">
        <v>8024.15</v>
      </c>
      <c r="V278" s="179">
        <v>3651.16</v>
      </c>
      <c r="W278" s="111">
        <v>1</v>
      </c>
      <c r="X278" s="71"/>
    </row>
    <row r="279" spans="1:24" x14ac:dyDescent="0.2">
      <c r="A279" s="72">
        <v>278</v>
      </c>
      <c r="B279" s="18" t="s">
        <v>309</v>
      </c>
      <c r="C279" s="93">
        <v>3</v>
      </c>
      <c r="D279" s="93">
        <v>1</v>
      </c>
      <c r="E279" s="93">
        <v>0</v>
      </c>
      <c r="F279" s="93">
        <v>1</v>
      </c>
      <c r="G279" s="93">
        <v>1</v>
      </c>
      <c r="H279" s="93">
        <v>0</v>
      </c>
      <c r="I279" s="93">
        <v>1</v>
      </c>
      <c r="J279" s="93">
        <v>1</v>
      </c>
      <c r="K279" s="174">
        <v>1487.46</v>
      </c>
      <c r="L279" s="103">
        <v>322694</v>
      </c>
      <c r="M279" s="103">
        <v>844970.71230000001</v>
      </c>
      <c r="N279" s="104">
        <v>0.83889999999999998</v>
      </c>
      <c r="O279" s="105">
        <v>7612</v>
      </c>
      <c r="P279" s="106">
        <v>328226</v>
      </c>
      <c r="Q279" s="107">
        <v>2.3199999999999998E-2</v>
      </c>
      <c r="R279" s="108">
        <v>323876</v>
      </c>
      <c r="S279" s="109">
        <v>504723</v>
      </c>
      <c r="T279" s="110">
        <v>0.64170000000000005</v>
      </c>
      <c r="U279" s="178">
        <v>10284.76</v>
      </c>
      <c r="V279" s="179">
        <v>3651.16</v>
      </c>
      <c r="W279" s="111">
        <v>1</v>
      </c>
      <c r="X279" s="71"/>
    </row>
    <row r="280" spans="1:24" x14ac:dyDescent="0.2">
      <c r="A280" s="72">
        <v>279</v>
      </c>
      <c r="B280" s="18" t="s">
        <v>310</v>
      </c>
      <c r="C280" s="93">
        <v>1</v>
      </c>
      <c r="D280" s="93">
        <v>0</v>
      </c>
      <c r="E280" s="93">
        <v>0</v>
      </c>
      <c r="F280" s="93">
        <v>0</v>
      </c>
      <c r="G280" s="93">
        <v>0</v>
      </c>
      <c r="H280" s="93">
        <v>1</v>
      </c>
      <c r="I280" s="93">
        <v>1</v>
      </c>
      <c r="J280" s="93">
        <v>1</v>
      </c>
      <c r="K280" s="174">
        <v>-186.55</v>
      </c>
      <c r="L280" s="103">
        <v>116554</v>
      </c>
      <c r="M280" s="103">
        <v>-63689.890200000002</v>
      </c>
      <c r="N280" s="104">
        <v>0.1389</v>
      </c>
      <c r="O280" s="105">
        <v>11911</v>
      </c>
      <c r="P280" s="106">
        <v>117139</v>
      </c>
      <c r="Q280" s="107">
        <v>0.1017</v>
      </c>
      <c r="R280" s="108">
        <v>110656</v>
      </c>
      <c r="S280" s="109">
        <v>179031</v>
      </c>
      <c r="T280" s="110">
        <v>0.61809999999999998</v>
      </c>
      <c r="U280" s="178">
        <v>6727.67</v>
      </c>
      <c r="V280" s="179">
        <v>3651.16</v>
      </c>
      <c r="W280" s="111">
        <v>1</v>
      </c>
      <c r="X280" s="71"/>
    </row>
    <row r="281" spans="1:24" x14ac:dyDescent="0.2">
      <c r="A281" s="72">
        <v>280</v>
      </c>
      <c r="B281" s="18" t="s">
        <v>311</v>
      </c>
      <c r="C281" s="93">
        <v>1</v>
      </c>
      <c r="D281" s="93">
        <v>0</v>
      </c>
      <c r="E281" s="93">
        <v>0</v>
      </c>
      <c r="F281" s="93">
        <v>0</v>
      </c>
      <c r="G281" s="93">
        <v>0</v>
      </c>
      <c r="H281" s="93">
        <v>0</v>
      </c>
      <c r="I281" s="93">
        <v>1</v>
      </c>
      <c r="J281" s="93">
        <v>1</v>
      </c>
      <c r="K281" s="174">
        <v>-45.91</v>
      </c>
      <c r="L281" s="103">
        <v>213061</v>
      </c>
      <c r="M281" s="103">
        <v>-21190.598699999999</v>
      </c>
      <c r="N281" s="104">
        <v>0.2</v>
      </c>
      <c r="O281" s="105">
        <v>5172</v>
      </c>
      <c r="P281" s="106">
        <v>215038</v>
      </c>
      <c r="Q281" s="107">
        <v>2.41E-2</v>
      </c>
      <c r="R281" s="108">
        <v>211823</v>
      </c>
      <c r="S281" s="109">
        <v>311708</v>
      </c>
      <c r="T281" s="110">
        <v>0.67959999999999998</v>
      </c>
      <c r="U281" s="178">
        <v>5077.3500000000004</v>
      </c>
      <c r="V281" s="179">
        <v>3651.16</v>
      </c>
      <c r="W281" s="111">
        <v>1</v>
      </c>
      <c r="X281" s="71"/>
    </row>
    <row r="282" spans="1:24" x14ac:dyDescent="0.2">
      <c r="A282" s="72">
        <v>281</v>
      </c>
      <c r="B282" s="18" t="s">
        <v>312</v>
      </c>
      <c r="C282" s="93">
        <v>1</v>
      </c>
      <c r="D282" s="93">
        <v>0</v>
      </c>
      <c r="E282" s="93">
        <v>0</v>
      </c>
      <c r="F282" s="93">
        <v>0</v>
      </c>
      <c r="G282" s="93">
        <v>0</v>
      </c>
      <c r="H282" s="93">
        <v>1</v>
      </c>
      <c r="I282" s="93">
        <v>0</v>
      </c>
      <c r="J282" s="93">
        <v>1</v>
      </c>
      <c r="K282" s="174">
        <v>1857.56</v>
      </c>
      <c r="L282" s="103">
        <v>7484</v>
      </c>
      <c r="M282" s="103">
        <v>160696.41409999999</v>
      </c>
      <c r="N282" s="104">
        <v>0.55000000000000004</v>
      </c>
      <c r="O282" s="105">
        <v>1144</v>
      </c>
      <c r="P282" s="106">
        <v>7890</v>
      </c>
      <c r="Q282" s="107">
        <v>0.14499999999999999</v>
      </c>
      <c r="R282" s="108">
        <v>6777</v>
      </c>
      <c r="S282" s="109">
        <v>25500</v>
      </c>
      <c r="T282" s="110">
        <v>0.26579999999999998</v>
      </c>
      <c r="U282" s="178">
        <v>13079.7</v>
      </c>
      <c r="V282" s="179">
        <v>3651.16</v>
      </c>
      <c r="W282" s="111">
        <v>1</v>
      </c>
      <c r="X282" s="71"/>
    </row>
    <row r="283" spans="1:24" x14ac:dyDescent="0.2">
      <c r="A283" s="72">
        <v>282</v>
      </c>
      <c r="B283" s="18" t="s">
        <v>313</v>
      </c>
      <c r="C283" s="93">
        <v>1</v>
      </c>
      <c r="D283" s="93">
        <v>0</v>
      </c>
      <c r="E283" s="93">
        <v>0</v>
      </c>
      <c r="F283" s="93">
        <v>0</v>
      </c>
      <c r="G283" s="93">
        <v>0</v>
      </c>
      <c r="H283" s="93">
        <v>0</v>
      </c>
      <c r="I283" s="93">
        <v>1</v>
      </c>
      <c r="J283" s="93">
        <v>1</v>
      </c>
      <c r="K283" s="174">
        <v>185.93</v>
      </c>
      <c r="L283" s="103">
        <v>908081</v>
      </c>
      <c r="M283" s="103">
        <v>177176.06690000001</v>
      </c>
      <c r="N283" s="104">
        <v>0.58609999999999995</v>
      </c>
      <c r="O283" s="105">
        <v>26691</v>
      </c>
      <c r="P283" s="106">
        <v>900427</v>
      </c>
      <c r="Q283" s="107">
        <v>2.9600000000000001E-2</v>
      </c>
      <c r="R283" s="108">
        <v>888336</v>
      </c>
      <c r="S283" s="109">
        <v>1476550</v>
      </c>
      <c r="T283" s="110">
        <v>0.60160000000000002</v>
      </c>
      <c r="U283" s="178">
        <v>7319.43</v>
      </c>
      <c r="V283" s="179">
        <v>3651.16</v>
      </c>
      <c r="W283" s="111">
        <v>1</v>
      </c>
      <c r="X283" s="71"/>
    </row>
    <row r="284" spans="1:24" x14ac:dyDescent="0.2">
      <c r="A284" s="72">
        <v>283</v>
      </c>
      <c r="B284" s="18" t="s">
        <v>314</v>
      </c>
      <c r="C284" s="93">
        <v>1</v>
      </c>
      <c r="D284" s="93">
        <v>0</v>
      </c>
      <c r="E284" s="93">
        <v>0</v>
      </c>
      <c r="F284" s="93">
        <v>0</v>
      </c>
      <c r="G284" s="93">
        <v>0</v>
      </c>
      <c r="H284" s="93">
        <v>0</v>
      </c>
      <c r="I284" s="93">
        <v>0</v>
      </c>
      <c r="J284" s="93">
        <v>1</v>
      </c>
      <c r="K284" s="174">
        <v>225.61</v>
      </c>
      <c r="L284" s="103">
        <v>566937</v>
      </c>
      <c r="M284" s="103">
        <v>169872.16339999999</v>
      </c>
      <c r="N284" s="104">
        <v>0.57220000000000004</v>
      </c>
      <c r="O284" s="105">
        <v>17248</v>
      </c>
      <c r="P284" s="106">
        <v>574299</v>
      </c>
      <c r="Q284" s="107">
        <v>0.03</v>
      </c>
      <c r="R284" s="108">
        <v>560363</v>
      </c>
      <c r="S284" s="109">
        <v>1125042</v>
      </c>
      <c r="T284" s="110">
        <v>0.49809999999999999</v>
      </c>
      <c r="U284" s="178">
        <v>7318.11</v>
      </c>
      <c r="V284" s="179">
        <v>3651.16</v>
      </c>
      <c r="W284" s="111">
        <v>1</v>
      </c>
      <c r="X284" s="71"/>
    </row>
    <row r="285" spans="1:24" x14ac:dyDescent="0.2">
      <c r="A285" s="72">
        <v>284</v>
      </c>
      <c r="B285" s="18" t="s">
        <v>315</v>
      </c>
      <c r="C285" s="93">
        <v>1</v>
      </c>
      <c r="D285" s="93">
        <v>0</v>
      </c>
      <c r="E285" s="93">
        <v>0</v>
      </c>
      <c r="F285" s="93">
        <v>0</v>
      </c>
      <c r="G285" s="93">
        <v>0</v>
      </c>
      <c r="H285" s="93">
        <v>0</v>
      </c>
      <c r="I285" s="93">
        <v>1</v>
      </c>
      <c r="J285" s="93">
        <v>1</v>
      </c>
      <c r="K285" s="174">
        <v>-250.87</v>
      </c>
      <c r="L285" s="103">
        <v>2294335</v>
      </c>
      <c r="M285" s="103">
        <v>-379998.49790000002</v>
      </c>
      <c r="N285" s="104">
        <v>1.67E-2</v>
      </c>
      <c r="O285" s="105">
        <v>46242</v>
      </c>
      <c r="P285" s="106">
        <v>2301678</v>
      </c>
      <c r="Q285" s="107">
        <v>2.01E-2</v>
      </c>
      <c r="R285" s="108">
        <v>2292061</v>
      </c>
      <c r="S285" s="109">
        <v>3212967</v>
      </c>
      <c r="T285" s="110">
        <v>0.71340000000000003</v>
      </c>
      <c r="U285" s="178">
        <v>5663.6</v>
      </c>
      <c r="V285" s="179">
        <v>3651.16</v>
      </c>
      <c r="W285" s="111">
        <v>1</v>
      </c>
      <c r="X285" s="71"/>
    </row>
    <row r="286" spans="1:24" x14ac:dyDescent="0.2">
      <c r="A286" s="72">
        <v>285</v>
      </c>
      <c r="B286" s="18" t="s">
        <v>316</v>
      </c>
      <c r="C286" s="93">
        <v>1</v>
      </c>
      <c r="D286" s="93">
        <v>0</v>
      </c>
      <c r="E286" s="93">
        <v>0</v>
      </c>
      <c r="F286" s="93">
        <v>0</v>
      </c>
      <c r="G286" s="93">
        <v>0</v>
      </c>
      <c r="H286" s="93">
        <v>0</v>
      </c>
      <c r="I286" s="93">
        <v>1</v>
      </c>
      <c r="J286" s="93">
        <v>1</v>
      </c>
      <c r="K286" s="174">
        <v>-380.55</v>
      </c>
      <c r="L286" s="103">
        <v>292630</v>
      </c>
      <c r="M286" s="103">
        <v>-205859.622</v>
      </c>
      <c r="N286" s="104">
        <v>4.1700000000000001E-2</v>
      </c>
      <c r="O286" s="105">
        <v>7552</v>
      </c>
      <c r="P286" s="106">
        <v>294789</v>
      </c>
      <c r="Q286" s="107">
        <v>2.5600000000000001E-2</v>
      </c>
      <c r="R286" s="108">
        <v>288874</v>
      </c>
      <c r="S286" s="109">
        <v>522189</v>
      </c>
      <c r="T286" s="110">
        <v>0.55320000000000003</v>
      </c>
      <c r="U286" s="178">
        <v>4947.47</v>
      </c>
      <c r="V286" s="179">
        <v>3651.16</v>
      </c>
      <c r="W286" s="111">
        <v>1</v>
      </c>
      <c r="X286" s="71"/>
    </row>
    <row r="287" spans="1:24" ht="25.5" x14ac:dyDescent="0.2">
      <c r="A287" s="72">
        <v>286</v>
      </c>
      <c r="B287" s="18" t="s">
        <v>317</v>
      </c>
      <c r="C287" s="93">
        <v>1</v>
      </c>
      <c r="D287" s="93">
        <v>0</v>
      </c>
      <c r="E287" s="93">
        <v>0</v>
      </c>
      <c r="F287" s="93">
        <v>0</v>
      </c>
      <c r="G287" s="93">
        <v>0</v>
      </c>
      <c r="H287" s="93">
        <v>1</v>
      </c>
      <c r="I287" s="93">
        <v>0</v>
      </c>
      <c r="J287" s="93">
        <v>1</v>
      </c>
      <c r="K287" s="174">
        <v>-123.21</v>
      </c>
      <c r="L287" s="103">
        <v>636271</v>
      </c>
      <c r="M287" s="103">
        <v>-98278.786500000002</v>
      </c>
      <c r="N287" s="104">
        <v>0.1056</v>
      </c>
      <c r="O287" s="105">
        <v>83012</v>
      </c>
      <c r="P287" s="106">
        <v>644381</v>
      </c>
      <c r="Q287" s="107">
        <v>0.1288</v>
      </c>
      <c r="R287" s="108">
        <v>593758</v>
      </c>
      <c r="S287" s="109">
        <v>1591894</v>
      </c>
      <c r="T287" s="110">
        <v>0.373</v>
      </c>
      <c r="U287" s="178">
        <v>4343.0600000000004</v>
      </c>
      <c r="V287" s="179">
        <v>3651.16</v>
      </c>
      <c r="W287" s="111">
        <v>1</v>
      </c>
      <c r="X287" s="71"/>
    </row>
    <row r="288" spans="1:24" ht="12.75" customHeight="1" x14ac:dyDescent="0.2">
      <c r="A288" s="72">
        <v>287</v>
      </c>
      <c r="B288" s="18" t="s">
        <v>318</v>
      </c>
      <c r="C288" s="93">
        <v>0</v>
      </c>
      <c r="D288" s="93">
        <v>0</v>
      </c>
      <c r="E288" s="93">
        <v>0</v>
      </c>
      <c r="F288" s="93">
        <v>0</v>
      </c>
      <c r="G288" s="93">
        <v>0</v>
      </c>
      <c r="H288" s="93">
        <v>0</v>
      </c>
      <c r="I288" s="93">
        <v>0</v>
      </c>
      <c r="J288" s="93">
        <v>0</v>
      </c>
      <c r="K288" s="174">
        <v>-94.42</v>
      </c>
      <c r="L288" s="103">
        <v>47208</v>
      </c>
      <c r="M288" s="103">
        <v>-20515.421999999999</v>
      </c>
      <c r="N288" s="104">
        <v>0.20280000000000001</v>
      </c>
      <c r="O288" s="105">
        <v>724</v>
      </c>
      <c r="P288" s="106">
        <v>47557</v>
      </c>
      <c r="Q288" s="107">
        <v>1.52E-2</v>
      </c>
      <c r="R288" s="108">
        <v>47232</v>
      </c>
      <c r="S288" s="109">
        <v>112910</v>
      </c>
      <c r="T288" s="110">
        <v>0.41830000000000001</v>
      </c>
      <c r="U288" s="178">
        <v>1928.67</v>
      </c>
      <c r="V288" s="179">
        <v>3651.16</v>
      </c>
      <c r="W288" s="111">
        <v>0</v>
      </c>
      <c r="X288" s="71"/>
    </row>
    <row r="289" spans="1:24" x14ac:dyDescent="0.2">
      <c r="A289" s="72">
        <v>288</v>
      </c>
      <c r="B289" s="18" t="s">
        <v>319</v>
      </c>
      <c r="C289" s="93">
        <v>1</v>
      </c>
      <c r="D289" s="93">
        <v>0</v>
      </c>
      <c r="E289" s="93">
        <v>0</v>
      </c>
      <c r="F289" s="93">
        <v>0</v>
      </c>
      <c r="G289" s="93">
        <v>0</v>
      </c>
      <c r="H289" s="93">
        <v>1</v>
      </c>
      <c r="I289" s="93">
        <v>0</v>
      </c>
      <c r="J289" s="93">
        <v>1</v>
      </c>
      <c r="K289" s="174">
        <v>468.04</v>
      </c>
      <c r="L289" s="103">
        <v>92206</v>
      </c>
      <c r="M289" s="103">
        <v>142122.3995</v>
      </c>
      <c r="N289" s="104">
        <v>0.53610000000000002</v>
      </c>
      <c r="O289" s="105">
        <v>13084</v>
      </c>
      <c r="P289" s="106">
        <v>94400</v>
      </c>
      <c r="Q289" s="107">
        <v>0.1386</v>
      </c>
      <c r="R289" s="108">
        <v>89282</v>
      </c>
      <c r="S289" s="109">
        <v>189736</v>
      </c>
      <c r="T289" s="110">
        <v>0.47060000000000002</v>
      </c>
      <c r="U289" s="178">
        <v>4095.12</v>
      </c>
      <c r="V289" s="179">
        <v>3651.16</v>
      </c>
      <c r="W289" s="111">
        <v>1</v>
      </c>
      <c r="X289" s="71"/>
    </row>
    <row r="290" spans="1:24" x14ac:dyDescent="0.2">
      <c r="A290" s="72">
        <v>289</v>
      </c>
      <c r="B290" s="18" t="s">
        <v>320</v>
      </c>
      <c r="C290" s="93">
        <v>1</v>
      </c>
      <c r="D290" s="93">
        <v>0</v>
      </c>
      <c r="E290" s="93">
        <v>0</v>
      </c>
      <c r="F290" s="93">
        <v>0</v>
      </c>
      <c r="G290" s="93">
        <v>0</v>
      </c>
      <c r="H290" s="93">
        <v>1</v>
      </c>
      <c r="I290" s="93">
        <v>0</v>
      </c>
      <c r="J290" s="93">
        <v>1</v>
      </c>
      <c r="K290" s="174">
        <v>52.71</v>
      </c>
      <c r="L290" s="103">
        <v>86354</v>
      </c>
      <c r="M290" s="103">
        <v>15488.5272</v>
      </c>
      <c r="N290" s="104">
        <v>0.28889999999999999</v>
      </c>
      <c r="O290" s="105">
        <v>20792</v>
      </c>
      <c r="P290" s="106">
        <v>85451</v>
      </c>
      <c r="Q290" s="107">
        <v>0.24329999999999999</v>
      </c>
      <c r="R290" s="108">
        <v>66915</v>
      </c>
      <c r="S290" s="109">
        <v>295955</v>
      </c>
      <c r="T290" s="110">
        <v>0.2261</v>
      </c>
      <c r="U290" s="178">
        <v>4351.45</v>
      </c>
      <c r="V290" s="179">
        <v>3651.16</v>
      </c>
      <c r="W290" s="111">
        <v>1</v>
      </c>
      <c r="X290" s="71"/>
    </row>
    <row r="291" spans="1:24" x14ac:dyDescent="0.2">
      <c r="A291" s="72">
        <v>290</v>
      </c>
      <c r="B291" s="18" t="s">
        <v>321</v>
      </c>
      <c r="C291" s="93">
        <v>0</v>
      </c>
      <c r="D291" s="93">
        <v>0</v>
      </c>
      <c r="E291" s="93">
        <v>0</v>
      </c>
      <c r="F291" s="93">
        <v>0</v>
      </c>
      <c r="G291" s="93">
        <v>0</v>
      </c>
      <c r="H291" s="93">
        <v>0</v>
      </c>
      <c r="I291" s="93">
        <v>0</v>
      </c>
      <c r="J291" s="93">
        <v>0</v>
      </c>
      <c r="K291" s="174">
        <v>8.5500000000000007</v>
      </c>
      <c r="L291" s="103">
        <v>822075</v>
      </c>
      <c r="M291" s="103">
        <v>7755.1355000000003</v>
      </c>
      <c r="N291" s="104">
        <v>0.26939999999999997</v>
      </c>
      <c r="O291" s="105">
        <v>16427</v>
      </c>
      <c r="P291" s="106">
        <v>825343</v>
      </c>
      <c r="Q291" s="107">
        <v>1.9900000000000001E-2</v>
      </c>
      <c r="R291" s="108">
        <v>812634</v>
      </c>
      <c r="S291" s="109">
        <v>3264339</v>
      </c>
      <c r="T291" s="110">
        <v>0.24890000000000001</v>
      </c>
      <c r="U291" s="178">
        <v>2915.48</v>
      </c>
      <c r="V291" s="179">
        <v>3651.16</v>
      </c>
      <c r="W291" s="111">
        <v>0</v>
      </c>
      <c r="X291" s="71"/>
    </row>
    <row r="292" spans="1:24" x14ac:dyDescent="0.2">
      <c r="A292" s="72">
        <v>291</v>
      </c>
      <c r="B292" s="18" t="s">
        <v>322</v>
      </c>
      <c r="C292" s="93">
        <v>0</v>
      </c>
      <c r="D292" s="93">
        <v>0</v>
      </c>
      <c r="E292" s="93">
        <v>0</v>
      </c>
      <c r="F292" s="93">
        <v>0</v>
      </c>
      <c r="G292" s="93">
        <v>0</v>
      </c>
      <c r="H292" s="93">
        <v>1</v>
      </c>
      <c r="I292" s="93">
        <v>1</v>
      </c>
      <c r="J292" s="93">
        <v>0</v>
      </c>
      <c r="K292" s="174">
        <v>244.09</v>
      </c>
      <c r="L292" s="103">
        <v>144224</v>
      </c>
      <c r="M292" s="103">
        <v>92696.120899999994</v>
      </c>
      <c r="N292" s="104">
        <v>0.45</v>
      </c>
      <c r="O292" s="105">
        <v>24358</v>
      </c>
      <c r="P292" s="106">
        <v>143860</v>
      </c>
      <c r="Q292" s="107">
        <v>0.16930000000000001</v>
      </c>
      <c r="R292" s="108">
        <v>128448</v>
      </c>
      <c r="S292" s="109">
        <v>226181</v>
      </c>
      <c r="T292" s="110">
        <v>0.56789999999999996</v>
      </c>
      <c r="U292" s="178">
        <v>3508.87</v>
      </c>
      <c r="V292" s="179">
        <v>3651.16</v>
      </c>
      <c r="W292" s="111">
        <v>0</v>
      </c>
      <c r="X292" s="71"/>
    </row>
    <row r="293" spans="1:24" x14ac:dyDescent="0.2">
      <c r="A293" s="72">
        <v>292</v>
      </c>
      <c r="B293" s="18" t="s">
        <v>323</v>
      </c>
      <c r="C293" s="93">
        <v>1</v>
      </c>
      <c r="D293" s="93">
        <v>0</v>
      </c>
      <c r="E293" s="93">
        <v>0</v>
      </c>
      <c r="F293" s="93">
        <v>0</v>
      </c>
      <c r="G293" s="93">
        <v>0</v>
      </c>
      <c r="H293" s="93">
        <v>0</v>
      </c>
      <c r="I293" s="93">
        <v>0</v>
      </c>
      <c r="J293" s="93">
        <v>1</v>
      </c>
      <c r="K293" s="174">
        <v>-223.89</v>
      </c>
      <c r="L293" s="103">
        <v>498117</v>
      </c>
      <c r="M293" s="103">
        <v>-158013.29490000001</v>
      </c>
      <c r="N293" s="104">
        <v>7.22E-2</v>
      </c>
      <c r="O293" s="105">
        <v>42981</v>
      </c>
      <c r="P293" s="106">
        <v>499910</v>
      </c>
      <c r="Q293" s="107">
        <v>8.5999999999999993E-2</v>
      </c>
      <c r="R293" s="108">
        <v>482710</v>
      </c>
      <c r="S293" s="109">
        <v>1230683</v>
      </c>
      <c r="T293" s="110">
        <v>0.39219999999999999</v>
      </c>
      <c r="U293" s="178">
        <v>4547.54</v>
      </c>
      <c r="V293" s="179">
        <v>3651.16</v>
      </c>
      <c r="W293" s="111">
        <v>1</v>
      </c>
      <c r="X293" s="71"/>
    </row>
    <row r="294" spans="1:24" x14ac:dyDescent="0.2">
      <c r="A294" s="72">
        <v>293</v>
      </c>
      <c r="B294" s="18" t="s">
        <v>324</v>
      </c>
      <c r="C294" s="93">
        <v>1</v>
      </c>
      <c r="D294" s="93">
        <v>0</v>
      </c>
      <c r="E294" s="93">
        <v>0</v>
      </c>
      <c r="F294" s="93">
        <v>0</v>
      </c>
      <c r="G294" s="93">
        <v>0</v>
      </c>
      <c r="H294" s="93">
        <v>1</v>
      </c>
      <c r="I294" s="93">
        <v>0</v>
      </c>
      <c r="J294" s="93">
        <v>1</v>
      </c>
      <c r="K294" s="174">
        <v>916.22</v>
      </c>
      <c r="L294" s="103">
        <v>20891</v>
      </c>
      <c r="M294" s="103">
        <v>132429.6151</v>
      </c>
      <c r="N294" s="104">
        <v>0.51939999999999997</v>
      </c>
      <c r="O294" s="105">
        <v>5311</v>
      </c>
      <c r="P294" s="106">
        <v>20909</v>
      </c>
      <c r="Q294" s="107">
        <v>0.254</v>
      </c>
      <c r="R294" s="108">
        <v>16316</v>
      </c>
      <c r="S294" s="109">
        <v>71381</v>
      </c>
      <c r="T294" s="110">
        <v>0.2286</v>
      </c>
      <c r="U294" s="178">
        <v>7364.87</v>
      </c>
      <c r="V294" s="179">
        <v>3651.16</v>
      </c>
      <c r="W294" s="111">
        <v>1</v>
      </c>
      <c r="X294" s="71"/>
    </row>
    <row r="295" spans="1:24" x14ac:dyDescent="0.2">
      <c r="A295" s="72">
        <v>294</v>
      </c>
      <c r="B295" s="18" t="s">
        <v>325</v>
      </c>
      <c r="C295" s="93">
        <v>0</v>
      </c>
      <c r="D295" s="93">
        <v>0</v>
      </c>
      <c r="E295" s="93">
        <v>0</v>
      </c>
      <c r="F295" s="93">
        <v>0</v>
      </c>
      <c r="G295" s="93">
        <v>0</v>
      </c>
      <c r="H295" s="93">
        <v>1</v>
      </c>
      <c r="I295" s="93">
        <v>0</v>
      </c>
      <c r="J295" s="93">
        <v>0</v>
      </c>
      <c r="K295" s="174">
        <v>156.88999999999999</v>
      </c>
      <c r="L295" s="103">
        <v>268471</v>
      </c>
      <c r="M295" s="103">
        <v>81291.051699999996</v>
      </c>
      <c r="N295" s="104">
        <v>0.43330000000000002</v>
      </c>
      <c r="O295" s="105">
        <v>38990</v>
      </c>
      <c r="P295" s="106">
        <v>267503</v>
      </c>
      <c r="Q295" s="107">
        <v>0.14580000000000001</v>
      </c>
      <c r="R295" s="108">
        <v>237888</v>
      </c>
      <c r="S295" s="109">
        <v>837806</v>
      </c>
      <c r="T295" s="110">
        <v>0.28389999999999999</v>
      </c>
      <c r="U295" s="178">
        <v>3536.18</v>
      </c>
      <c r="V295" s="179">
        <v>3651.16</v>
      </c>
      <c r="W295" s="111">
        <v>0</v>
      </c>
      <c r="X295" s="71"/>
    </row>
    <row r="296" spans="1:24" x14ac:dyDescent="0.2">
      <c r="A296" s="72">
        <v>295</v>
      </c>
      <c r="B296" s="18" t="s">
        <v>326</v>
      </c>
      <c r="C296" s="93">
        <v>0</v>
      </c>
      <c r="D296" s="93">
        <v>0</v>
      </c>
      <c r="E296" s="93">
        <v>0</v>
      </c>
      <c r="F296" s="93">
        <v>0</v>
      </c>
      <c r="G296" s="93">
        <v>0</v>
      </c>
      <c r="H296" s="93">
        <v>0</v>
      </c>
      <c r="I296" s="93">
        <v>0</v>
      </c>
      <c r="J296" s="93">
        <v>0</v>
      </c>
      <c r="K296" s="174">
        <v>74.25</v>
      </c>
      <c r="L296" s="103">
        <v>3374677</v>
      </c>
      <c r="M296" s="103">
        <v>136403.95689999999</v>
      </c>
      <c r="N296" s="104">
        <v>0.52780000000000005</v>
      </c>
      <c r="O296" s="105">
        <v>33411</v>
      </c>
      <c r="P296" s="106">
        <v>3397160</v>
      </c>
      <c r="Q296" s="107">
        <v>9.7999999999999997E-3</v>
      </c>
      <c r="R296" s="108">
        <v>3381640</v>
      </c>
      <c r="S296" s="109">
        <v>9509082</v>
      </c>
      <c r="T296" s="110">
        <v>0.35560000000000003</v>
      </c>
      <c r="U296" s="178">
        <v>2486.69</v>
      </c>
      <c r="V296" s="179">
        <v>3651.16</v>
      </c>
      <c r="W296" s="111">
        <v>0</v>
      </c>
      <c r="X296" s="71"/>
    </row>
    <row r="297" spans="1:24" x14ac:dyDescent="0.2">
      <c r="A297" s="72">
        <v>296</v>
      </c>
      <c r="B297" s="18" t="s">
        <v>327</v>
      </c>
      <c r="C297" s="93">
        <v>0</v>
      </c>
      <c r="D297" s="93">
        <v>0</v>
      </c>
      <c r="E297" s="93">
        <v>0</v>
      </c>
      <c r="F297" s="93">
        <v>0</v>
      </c>
      <c r="G297" s="93">
        <v>0</v>
      </c>
      <c r="H297" s="93">
        <v>0</v>
      </c>
      <c r="I297" s="93">
        <v>0</v>
      </c>
      <c r="J297" s="93">
        <v>0</v>
      </c>
      <c r="K297" s="174">
        <v>50.76</v>
      </c>
      <c r="L297" s="103">
        <v>3043236</v>
      </c>
      <c r="M297" s="103">
        <v>88558.718699999998</v>
      </c>
      <c r="N297" s="104">
        <v>0.44440000000000002</v>
      </c>
      <c r="O297" s="105">
        <v>104755</v>
      </c>
      <c r="P297" s="106">
        <v>3058689</v>
      </c>
      <c r="Q297" s="107">
        <v>3.4200000000000001E-2</v>
      </c>
      <c r="R297" s="108">
        <v>3000705</v>
      </c>
      <c r="S297" s="109">
        <v>6789696</v>
      </c>
      <c r="T297" s="110">
        <v>0.44190000000000002</v>
      </c>
      <c r="U297" s="178">
        <v>1978.05</v>
      </c>
      <c r="V297" s="179">
        <v>3651.16</v>
      </c>
      <c r="W297" s="111">
        <v>0</v>
      </c>
      <c r="X297" s="71"/>
    </row>
    <row r="298" spans="1:24" ht="25.5" x14ac:dyDescent="0.2">
      <c r="A298" s="72">
        <v>297</v>
      </c>
      <c r="B298" s="18" t="s">
        <v>328</v>
      </c>
      <c r="C298" s="93">
        <v>0</v>
      </c>
      <c r="D298" s="93">
        <v>0</v>
      </c>
      <c r="E298" s="93">
        <v>0</v>
      </c>
      <c r="F298" s="93">
        <v>0</v>
      </c>
      <c r="G298" s="93">
        <v>0</v>
      </c>
      <c r="H298" s="93">
        <v>0</v>
      </c>
      <c r="I298" s="93">
        <v>0</v>
      </c>
      <c r="J298" s="93">
        <v>0</v>
      </c>
      <c r="K298" s="174">
        <v>-17.059999999999999</v>
      </c>
      <c r="L298" s="103">
        <v>46030</v>
      </c>
      <c r="M298" s="103">
        <v>-3661.2058000000002</v>
      </c>
      <c r="N298" s="104">
        <v>0.2389</v>
      </c>
      <c r="O298" s="105">
        <v>2808</v>
      </c>
      <c r="P298" s="106">
        <v>46795</v>
      </c>
      <c r="Q298" s="107">
        <v>0.06</v>
      </c>
      <c r="R298" s="108">
        <v>44558</v>
      </c>
      <c r="S298" s="109">
        <v>129598</v>
      </c>
      <c r="T298" s="110">
        <v>0.34379999999999999</v>
      </c>
      <c r="U298" s="178">
        <v>2560.14</v>
      </c>
      <c r="V298" s="179">
        <v>3651.16</v>
      </c>
      <c r="W298" s="111">
        <v>0</v>
      </c>
      <c r="X298" s="71"/>
    </row>
    <row r="299" spans="1:24" ht="12.75" customHeight="1" x14ac:dyDescent="0.2">
      <c r="A299" s="72">
        <v>298</v>
      </c>
      <c r="B299" s="18" t="s">
        <v>329</v>
      </c>
      <c r="C299" s="93">
        <v>0</v>
      </c>
      <c r="D299" s="93">
        <v>0</v>
      </c>
      <c r="E299" s="93">
        <v>0</v>
      </c>
      <c r="F299" s="93">
        <v>0</v>
      </c>
      <c r="G299" s="93">
        <v>0</v>
      </c>
      <c r="H299" s="93">
        <v>0</v>
      </c>
      <c r="I299" s="93">
        <v>0</v>
      </c>
      <c r="J299" s="93">
        <v>0</v>
      </c>
      <c r="K299" s="174">
        <v>-135.36000000000001</v>
      </c>
      <c r="L299" s="103">
        <v>2174559</v>
      </c>
      <c r="M299" s="103">
        <v>-199602.38099999999</v>
      </c>
      <c r="N299" s="104">
        <v>4.4400000000000002E-2</v>
      </c>
      <c r="O299" s="105">
        <v>25021</v>
      </c>
      <c r="P299" s="106">
        <v>2180486</v>
      </c>
      <c r="Q299" s="107">
        <v>1.15E-2</v>
      </c>
      <c r="R299" s="108">
        <v>2166809</v>
      </c>
      <c r="S299" s="109">
        <v>5120916</v>
      </c>
      <c r="T299" s="110">
        <v>0.42309999999999998</v>
      </c>
      <c r="U299" s="178">
        <v>3517.29</v>
      </c>
      <c r="V299" s="179">
        <v>3651.16</v>
      </c>
      <c r="W299" s="111">
        <v>0</v>
      </c>
      <c r="X299" s="71"/>
    </row>
    <row r="300" spans="1:24" x14ac:dyDescent="0.2">
      <c r="A300" s="72">
        <v>299</v>
      </c>
      <c r="B300" s="18" t="s">
        <v>330</v>
      </c>
      <c r="C300" s="93">
        <v>0</v>
      </c>
      <c r="D300" s="93">
        <v>0</v>
      </c>
      <c r="E300" s="93">
        <v>0</v>
      </c>
      <c r="F300" s="93">
        <v>0</v>
      </c>
      <c r="G300" s="93">
        <v>1</v>
      </c>
      <c r="H300" s="93">
        <v>0</v>
      </c>
      <c r="I300" s="93">
        <v>0</v>
      </c>
      <c r="J300" s="93">
        <v>0</v>
      </c>
      <c r="K300" s="174">
        <v>1533.61</v>
      </c>
      <c r="L300" s="103">
        <v>135247</v>
      </c>
      <c r="M300" s="103">
        <v>564000.45970000001</v>
      </c>
      <c r="N300" s="104">
        <v>0.77780000000000005</v>
      </c>
      <c r="O300" s="105">
        <v>10280</v>
      </c>
      <c r="P300" s="106">
        <v>135609</v>
      </c>
      <c r="Q300" s="107">
        <v>7.5800000000000006E-2</v>
      </c>
      <c r="R300" s="108">
        <v>131473</v>
      </c>
      <c r="S300" s="109">
        <v>287732</v>
      </c>
      <c r="T300" s="110">
        <v>0.45689999999999997</v>
      </c>
      <c r="U300" s="178">
        <v>3080.29</v>
      </c>
      <c r="V300" s="179">
        <v>3651.16</v>
      </c>
      <c r="W300" s="111">
        <v>0</v>
      </c>
      <c r="X300" s="71"/>
    </row>
    <row r="301" spans="1:24" x14ac:dyDescent="0.2">
      <c r="A301" s="72">
        <v>300</v>
      </c>
      <c r="B301" s="18" t="s">
        <v>331</v>
      </c>
      <c r="C301" s="93">
        <v>0</v>
      </c>
      <c r="D301" s="93">
        <v>0</v>
      </c>
      <c r="E301" s="93">
        <v>0</v>
      </c>
      <c r="F301" s="93">
        <v>0</v>
      </c>
      <c r="G301" s="93">
        <v>0</v>
      </c>
      <c r="H301" s="93">
        <v>1</v>
      </c>
      <c r="I301" s="93">
        <v>0</v>
      </c>
      <c r="J301" s="93">
        <v>0</v>
      </c>
      <c r="K301" s="174">
        <v>875.05</v>
      </c>
      <c r="L301" s="103">
        <v>116358</v>
      </c>
      <c r="M301" s="103">
        <v>298490.93609999999</v>
      </c>
      <c r="N301" s="104">
        <v>0.66390000000000005</v>
      </c>
      <c r="O301" s="105">
        <v>90661</v>
      </c>
      <c r="P301" s="106">
        <v>117767</v>
      </c>
      <c r="Q301" s="107">
        <v>0.76980000000000004</v>
      </c>
      <c r="R301" s="108">
        <v>38073</v>
      </c>
      <c r="S301" s="109">
        <v>236377</v>
      </c>
      <c r="T301" s="110">
        <v>0.16109999999999999</v>
      </c>
      <c r="U301" s="178">
        <v>3101.11</v>
      </c>
      <c r="V301" s="179">
        <v>3651.16</v>
      </c>
      <c r="W301" s="111">
        <v>0</v>
      </c>
      <c r="X301" s="71"/>
    </row>
    <row r="302" spans="1:24" x14ac:dyDescent="0.2">
      <c r="A302" s="72">
        <v>301</v>
      </c>
      <c r="B302" s="18" t="s">
        <v>332</v>
      </c>
      <c r="C302" s="93">
        <v>3</v>
      </c>
      <c r="D302" s="93">
        <v>1</v>
      </c>
      <c r="E302" s="93">
        <v>1</v>
      </c>
      <c r="F302" s="93">
        <v>1</v>
      </c>
      <c r="G302" s="93">
        <v>1</v>
      </c>
      <c r="H302" s="93">
        <v>1</v>
      </c>
      <c r="I302" s="93">
        <v>1</v>
      </c>
      <c r="J302" s="93">
        <v>1</v>
      </c>
      <c r="K302" s="174">
        <v>2176.46</v>
      </c>
      <c r="L302" s="103">
        <v>853517</v>
      </c>
      <c r="M302" s="103">
        <v>2010744.5279999999</v>
      </c>
      <c r="N302" s="104">
        <v>0.95830000000000004</v>
      </c>
      <c r="O302" s="105">
        <v>222439</v>
      </c>
      <c r="P302" s="106">
        <v>853168</v>
      </c>
      <c r="Q302" s="107">
        <v>0.26069999999999999</v>
      </c>
      <c r="R302" s="108">
        <v>810162</v>
      </c>
      <c r="S302" s="109">
        <v>1309143</v>
      </c>
      <c r="T302" s="110">
        <v>0.61880000000000002</v>
      </c>
      <c r="U302" s="178">
        <v>5105.59</v>
      </c>
      <c r="V302" s="179">
        <v>3651.16</v>
      </c>
      <c r="W302" s="111">
        <v>1</v>
      </c>
      <c r="X302" s="71"/>
    </row>
    <row r="303" spans="1:24" x14ac:dyDescent="0.2">
      <c r="A303" s="72">
        <v>302</v>
      </c>
      <c r="B303" s="18" t="s">
        <v>333</v>
      </c>
      <c r="C303" s="93">
        <v>1</v>
      </c>
      <c r="D303" s="93">
        <v>0</v>
      </c>
      <c r="E303" s="93">
        <v>0</v>
      </c>
      <c r="F303" s="93">
        <v>0</v>
      </c>
      <c r="G303" s="93">
        <v>0</v>
      </c>
      <c r="H303" s="93">
        <v>1</v>
      </c>
      <c r="I303" s="93">
        <v>0</v>
      </c>
      <c r="J303" s="93">
        <v>1</v>
      </c>
      <c r="K303" s="174">
        <v>-1789.07</v>
      </c>
      <c r="L303" s="103">
        <v>655014</v>
      </c>
      <c r="M303" s="103">
        <v>-1447950.9549</v>
      </c>
      <c r="N303" s="104">
        <v>2.8E-3</v>
      </c>
      <c r="O303" s="105">
        <v>522359</v>
      </c>
      <c r="P303" s="106">
        <v>644636</v>
      </c>
      <c r="Q303" s="107">
        <v>0.81030000000000002</v>
      </c>
      <c r="R303" s="108">
        <v>367933</v>
      </c>
      <c r="S303" s="109">
        <v>842461</v>
      </c>
      <c r="T303" s="110">
        <v>0.43669999999999998</v>
      </c>
      <c r="U303" s="178">
        <v>6173.13</v>
      </c>
      <c r="V303" s="179">
        <v>3651.16</v>
      </c>
      <c r="W303" s="111">
        <v>1</v>
      </c>
      <c r="X303" s="71"/>
    </row>
    <row r="304" spans="1:24" x14ac:dyDescent="0.2">
      <c r="A304" s="72">
        <v>303</v>
      </c>
      <c r="B304" s="18" t="s">
        <v>334</v>
      </c>
      <c r="C304" s="93">
        <v>0</v>
      </c>
      <c r="D304" s="93">
        <v>0</v>
      </c>
      <c r="E304" s="93">
        <v>0</v>
      </c>
      <c r="F304" s="93">
        <v>0</v>
      </c>
      <c r="G304" s="93">
        <v>0</v>
      </c>
      <c r="H304" s="93">
        <v>1</v>
      </c>
      <c r="I304" s="93">
        <v>0</v>
      </c>
      <c r="J304" s="93">
        <v>0</v>
      </c>
      <c r="K304" s="174">
        <v>180.31</v>
      </c>
      <c r="L304" s="103">
        <v>28297</v>
      </c>
      <c r="M304" s="103">
        <v>30330.809700000002</v>
      </c>
      <c r="N304" s="104">
        <v>0.32500000000000001</v>
      </c>
      <c r="O304" s="105">
        <v>45057</v>
      </c>
      <c r="P304" s="106">
        <v>52543</v>
      </c>
      <c r="Q304" s="107">
        <v>0.85750000000000004</v>
      </c>
      <c r="R304" s="108">
        <v>7882</v>
      </c>
      <c r="S304" s="109">
        <v>31172</v>
      </c>
      <c r="T304" s="110">
        <v>0.25290000000000001</v>
      </c>
      <c r="U304" s="178">
        <v>3080.52</v>
      </c>
      <c r="V304" s="179">
        <v>3651.16</v>
      </c>
      <c r="W304" s="111">
        <v>0</v>
      </c>
      <c r="X304" s="71"/>
    </row>
    <row r="305" spans="1:24" ht="25.5" x14ac:dyDescent="0.2">
      <c r="A305" s="72">
        <v>304</v>
      </c>
      <c r="B305" s="18" t="s">
        <v>335</v>
      </c>
      <c r="C305" s="93">
        <v>1</v>
      </c>
      <c r="D305" s="93">
        <v>0</v>
      </c>
      <c r="E305" s="93">
        <v>0</v>
      </c>
      <c r="F305" s="93">
        <v>0</v>
      </c>
      <c r="G305" s="93">
        <v>0</v>
      </c>
      <c r="H305" s="93">
        <v>1</v>
      </c>
      <c r="I305" s="93">
        <v>1</v>
      </c>
      <c r="J305" s="93">
        <v>1</v>
      </c>
      <c r="K305" s="174">
        <v>812.86</v>
      </c>
      <c r="L305" s="103">
        <v>1111</v>
      </c>
      <c r="M305" s="103">
        <v>27094.6721</v>
      </c>
      <c r="N305" s="104">
        <v>0.31109999999999999</v>
      </c>
      <c r="O305" s="105">
        <v>1127</v>
      </c>
      <c r="P305" s="106">
        <v>1614</v>
      </c>
      <c r="Q305" s="107">
        <v>0.69830000000000003</v>
      </c>
      <c r="R305" s="108">
        <v>585</v>
      </c>
      <c r="S305" s="109">
        <v>1130</v>
      </c>
      <c r="T305" s="110">
        <v>0.51770000000000005</v>
      </c>
      <c r="U305" s="178">
        <v>10203.6</v>
      </c>
      <c r="V305" s="179">
        <v>3651.16</v>
      </c>
      <c r="W305" s="111">
        <v>1</v>
      </c>
      <c r="X305" s="71"/>
    </row>
    <row r="306" spans="1:24" ht="12.75" customHeight="1" x14ac:dyDescent="0.2">
      <c r="A306" s="72">
        <v>305</v>
      </c>
      <c r="B306" s="18" t="s">
        <v>336</v>
      </c>
      <c r="C306" s="93">
        <v>1</v>
      </c>
      <c r="D306" s="93">
        <v>0</v>
      </c>
      <c r="E306" s="93">
        <v>0</v>
      </c>
      <c r="F306" s="93">
        <v>0</v>
      </c>
      <c r="G306" s="93">
        <v>0</v>
      </c>
      <c r="H306" s="93">
        <v>1</v>
      </c>
      <c r="I306" s="93">
        <v>1</v>
      </c>
      <c r="J306" s="93">
        <v>1</v>
      </c>
      <c r="K306" s="174">
        <v>1315.15</v>
      </c>
      <c r="L306" s="103">
        <v>49556</v>
      </c>
      <c r="M306" s="103">
        <v>292767.66529999999</v>
      </c>
      <c r="N306" s="104">
        <v>0.66110000000000002</v>
      </c>
      <c r="O306" s="105">
        <v>57415</v>
      </c>
      <c r="P306" s="106">
        <v>79099</v>
      </c>
      <c r="Q306" s="107">
        <v>0.72589999999999999</v>
      </c>
      <c r="R306" s="108">
        <v>38491</v>
      </c>
      <c r="S306" s="109">
        <v>63852</v>
      </c>
      <c r="T306" s="110">
        <v>0.6028</v>
      </c>
      <c r="U306" s="178">
        <v>12737.85</v>
      </c>
      <c r="V306" s="179">
        <v>3651.16</v>
      </c>
      <c r="W306" s="111">
        <v>1</v>
      </c>
      <c r="X306" s="71"/>
    </row>
    <row r="307" spans="1:24" x14ac:dyDescent="0.2">
      <c r="A307" s="72">
        <v>306</v>
      </c>
      <c r="B307" s="18" t="s">
        <v>337</v>
      </c>
      <c r="C307" s="93">
        <v>1</v>
      </c>
      <c r="D307" s="93">
        <v>0</v>
      </c>
      <c r="E307" s="93">
        <v>0</v>
      </c>
      <c r="F307" s="93">
        <v>0</v>
      </c>
      <c r="G307" s="93">
        <v>0</v>
      </c>
      <c r="H307" s="93">
        <v>1</v>
      </c>
      <c r="I307" s="93">
        <v>0</v>
      </c>
      <c r="J307" s="93">
        <v>1</v>
      </c>
      <c r="K307" s="174">
        <v>182.12</v>
      </c>
      <c r="L307" s="103">
        <v>6314</v>
      </c>
      <c r="M307" s="103">
        <v>14471.2763</v>
      </c>
      <c r="N307" s="104">
        <v>0.2833</v>
      </c>
      <c r="O307" s="105">
        <v>9693</v>
      </c>
      <c r="P307" s="106">
        <v>12682</v>
      </c>
      <c r="Q307" s="107">
        <v>0.76429999999999998</v>
      </c>
      <c r="R307" s="108">
        <v>3152</v>
      </c>
      <c r="S307" s="109">
        <v>15070</v>
      </c>
      <c r="T307" s="110">
        <v>0.2092</v>
      </c>
      <c r="U307" s="178">
        <v>6526.95</v>
      </c>
      <c r="V307" s="179">
        <v>3651.16</v>
      </c>
      <c r="W307" s="111">
        <v>1</v>
      </c>
      <c r="X307" s="71"/>
    </row>
    <row r="308" spans="1:24" x14ac:dyDescent="0.2">
      <c r="A308" s="72">
        <v>307</v>
      </c>
      <c r="B308" s="18" t="s">
        <v>338</v>
      </c>
      <c r="C308" s="93">
        <v>1</v>
      </c>
      <c r="D308" s="93">
        <v>0</v>
      </c>
      <c r="E308" s="93">
        <v>0</v>
      </c>
      <c r="F308" s="93">
        <v>0</v>
      </c>
      <c r="G308" s="93">
        <v>0</v>
      </c>
      <c r="H308" s="93">
        <v>1</v>
      </c>
      <c r="I308" s="93">
        <v>0</v>
      </c>
      <c r="J308" s="93">
        <v>1</v>
      </c>
      <c r="K308" s="174">
        <v>1803.06</v>
      </c>
      <c r="L308" s="103">
        <v>1026</v>
      </c>
      <c r="M308" s="103">
        <v>57758.937299999998</v>
      </c>
      <c r="N308" s="104">
        <v>0.39439999999999997</v>
      </c>
      <c r="O308" s="105">
        <v>370</v>
      </c>
      <c r="P308" s="106">
        <v>1842</v>
      </c>
      <c r="Q308" s="107">
        <v>0.2009</v>
      </c>
      <c r="R308" s="108">
        <v>1509</v>
      </c>
      <c r="S308" s="109">
        <v>5702</v>
      </c>
      <c r="T308" s="110">
        <v>0.2646</v>
      </c>
      <c r="U308" s="178">
        <v>18967.25</v>
      </c>
      <c r="V308" s="179">
        <v>3651.16</v>
      </c>
      <c r="W308" s="111">
        <v>1</v>
      </c>
      <c r="X308" s="71"/>
    </row>
    <row r="309" spans="1:24" x14ac:dyDescent="0.2">
      <c r="A309" s="72">
        <v>308</v>
      </c>
      <c r="B309" s="18" t="s">
        <v>339</v>
      </c>
      <c r="C309" s="93">
        <v>1</v>
      </c>
      <c r="D309" s="93">
        <v>0</v>
      </c>
      <c r="E309" s="93">
        <v>0</v>
      </c>
      <c r="F309" s="93">
        <v>0</v>
      </c>
      <c r="G309" s="93">
        <v>0</v>
      </c>
      <c r="H309" s="93">
        <v>1</v>
      </c>
      <c r="I309" s="93">
        <v>0</v>
      </c>
      <c r="J309" s="93">
        <v>1</v>
      </c>
      <c r="K309" s="174">
        <v>1253.0999999999999</v>
      </c>
      <c r="L309" s="103">
        <v>2377</v>
      </c>
      <c r="M309" s="103">
        <v>61093.5844</v>
      </c>
      <c r="N309" s="104">
        <v>0.40279999999999999</v>
      </c>
      <c r="O309" s="105">
        <v>1410</v>
      </c>
      <c r="P309" s="106">
        <v>3056</v>
      </c>
      <c r="Q309" s="107">
        <v>0.46139999999999998</v>
      </c>
      <c r="R309" s="108">
        <v>1702</v>
      </c>
      <c r="S309" s="109">
        <v>5454</v>
      </c>
      <c r="T309" s="110">
        <v>0.31209999999999999</v>
      </c>
      <c r="U309" s="178">
        <v>20948.07</v>
      </c>
      <c r="V309" s="179">
        <v>3651.16</v>
      </c>
      <c r="W309" s="111">
        <v>1</v>
      </c>
      <c r="X309" s="71"/>
    </row>
    <row r="310" spans="1:24" x14ac:dyDescent="0.2">
      <c r="A310" s="72">
        <v>309</v>
      </c>
      <c r="B310" s="18" t="s">
        <v>340</v>
      </c>
      <c r="C310" s="93">
        <v>1</v>
      </c>
      <c r="D310" s="93">
        <v>0</v>
      </c>
      <c r="E310" s="93">
        <v>0</v>
      </c>
      <c r="F310" s="93">
        <v>0</v>
      </c>
      <c r="G310" s="93">
        <v>0</v>
      </c>
      <c r="H310" s="93">
        <v>1</v>
      </c>
      <c r="I310" s="93">
        <v>0</v>
      </c>
      <c r="J310" s="93">
        <v>1</v>
      </c>
      <c r="K310" s="174">
        <v>184.32</v>
      </c>
      <c r="L310" s="103">
        <v>11084</v>
      </c>
      <c r="M310" s="103">
        <v>19405.136399999999</v>
      </c>
      <c r="N310" s="104">
        <v>0.29720000000000002</v>
      </c>
      <c r="O310" s="105">
        <v>15140</v>
      </c>
      <c r="P310" s="106">
        <v>26601</v>
      </c>
      <c r="Q310" s="107">
        <v>0.56920000000000004</v>
      </c>
      <c r="R310" s="108">
        <v>12886</v>
      </c>
      <c r="S310" s="109">
        <v>54375</v>
      </c>
      <c r="T310" s="110">
        <v>0.23699999999999999</v>
      </c>
      <c r="U310" s="178">
        <v>4410.3999999999996</v>
      </c>
      <c r="V310" s="179">
        <v>3651.16</v>
      </c>
      <c r="W310" s="111">
        <v>1</v>
      </c>
      <c r="X310" s="71"/>
    </row>
    <row r="311" spans="1:24" x14ac:dyDescent="0.2">
      <c r="A311" s="72">
        <v>310</v>
      </c>
      <c r="B311" s="18" t="s">
        <v>341</v>
      </c>
      <c r="C311" s="93">
        <v>1</v>
      </c>
      <c r="D311" s="93">
        <v>0</v>
      </c>
      <c r="E311" s="93">
        <v>0</v>
      </c>
      <c r="F311" s="93">
        <v>0</v>
      </c>
      <c r="G311" s="93">
        <v>0</v>
      </c>
      <c r="H311" s="93">
        <v>1</v>
      </c>
      <c r="I311" s="93">
        <v>0</v>
      </c>
      <c r="J311" s="93">
        <v>1</v>
      </c>
      <c r="K311" s="174">
        <v>377.12</v>
      </c>
      <c r="L311" s="103">
        <v>4434</v>
      </c>
      <c r="M311" s="103">
        <v>25110.55</v>
      </c>
      <c r="N311" s="104">
        <v>0.30559999999999998</v>
      </c>
      <c r="O311" s="105">
        <v>6413</v>
      </c>
      <c r="P311" s="106">
        <v>7032</v>
      </c>
      <c r="Q311" s="107">
        <v>0.91200000000000003</v>
      </c>
      <c r="R311" s="108">
        <v>710</v>
      </c>
      <c r="S311" s="109">
        <v>1753</v>
      </c>
      <c r="T311" s="110">
        <v>0.40500000000000003</v>
      </c>
      <c r="U311" s="178">
        <v>9066.2900000000009</v>
      </c>
      <c r="V311" s="179">
        <v>3651.16</v>
      </c>
      <c r="W311" s="111">
        <v>1</v>
      </c>
      <c r="X311" s="71"/>
    </row>
    <row r="312" spans="1:24" x14ac:dyDescent="0.2">
      <c r="A312" s="72">
        <v>311</v>
      </c>
      <c r="B312" s="18" t="s">
        <v>342</v>
      </c>
      <c r="C312" s="93">
        <v>1</v>
      </c>
      <c r="D312" s="93">
        <v>0</v>
      </c>
      <c r="E312" s="93">
        <v>0</v>
      </c>
      <c r="F312" s="93">
        <v>0</v>
      </c>
      <c r="G312" s="93">
        <v>0</v>
      </c>
      <c r="H312" s="93">
        <v>1</v>
      </c>
      <c r="I312" s="93">
        <v>0</v>
      </c>
      <c r="J312" s="93">
        <v>1</v>
      </c>
      <c r="K312" s="174">
        <v>755.11</v>
      </c>
      <c r="L312" s="103">
        <v>13009</v>
      </c>
      <c r="M312" s="103">
        <v>86125.342000000004</v>
      </c>
      <c r="N312" s="104">
        <v>0.43890000000000001</v>
      </c>
      <c r="O312" s="105">
        <v>4764</v>
      </c>
      <c r="P312" s="106">
        <v>22454</v>
      </c>
      <c r="Q312" s="107">
        <v>0.2122</v>
      </c>
      <c r="R312" s="108">
        <v>18082</v>
      </c>
      <c r="S312" s="109">
        <v>68502</v>
      </c>
      <c r="T312" s="110">
        <v>0.26400000000000001</v>
      </c>
      <c r="U312" s="178">
        <v>8067.5</v>
      </c>
      <c r="V312" s="179">
        <v>3651.16</v>
      </c>
      <c r="W312" s="111">
        <v>1</v>
      </c>
      <c r="X312" s="71"/>
    </row>
    <row r="313" spans="1:24" x14ac:dyDescent="0.2">
      <c r="A313" s="72">
        <v>312</v>
      </c>
      <c r="B313" s="18" t="s">
        <v>343</v>
      </c>
      <c r="C313" s="93">
        <v>1</v>
      </c>
      <c r="D313" s="93">
        <v>0</v>
      </c>
      <c r="E313" s="93">
        <v>0</v>
      </c>
      <c r="F313" s="93">
        <v>0</v>
      </c>
      <c r="G313" s="93">
        <v>0</v>
      </c>
      <c r="H313" s="93">
        <v>1</v>
      </c>
      <c r="I313" s="93">
        <v>0</v>
      </c>
      <c r="J313" s="93">
        <v>1</v>
      </c>
      <c r="K313" s="174">
        <v>-54.85</v>
      </c>
      <c r="L313" s="103">
        <v>1950</v>
      </c>
      <c r="M313" s="103">
        <v>-2422.0693000000001</v>
      </c>
      <c r="N313" s="104">
        <v>0.24440000000000001</v>
      </c>
      <c r="O313" s="105">
        <v>919</v>
      </c>
      <c r="P313" s="106">
        <v>3818</v>
      </c>
      <c r="Q313" s="107">
        <v>0.2407</v>
      </c>
      <c r="R313" s="108">
        <v>2909</v>
      </c>
      <c r="S313" s="109">
        <v>14700</v>
      </c>
      <c r="T313" s="110">
        <v>0.19789999999999999</v>
      </c>
      <c r="U313" s="178">
        <v>7862.07</v>
      </c>
      <c r="V313" s="179">
        <v>3651.16</v>
      </c>
      <c r="W313" s="111">
        <v>1</v>
      </c>
      <c r="X313" s="71"/>
    </row>
    <row r="314" spans="1:24" x14ac:dyDescent="0.2">
      <c r="A314" s="72">
        <v>313</v>
      </c>
      <c r="B314" s="18" t="s">
        <v>344</v>
      </c>
      <c r="C314" s="93">
        <v>1</v>
      </c>
      <c r="D314" s="93">
        <v>0</v>
      </c>
      <c r="E314" s="93">
        <v>0</v>
      </c>
      <c r="F314" s="93">
        <v>0</v>
      </c>
      <c r="G314" s="93">
        <v>0</v>
      </c>
      <c r="H314" s="93">
        <v>1</v>
      </c>
      <c r="I314" s="93">
        <v>0</v>
      </c>
      <c r="J314" s="93">
        <v>1</v>
      </c>
      <c r="K314" s="174">
        <v>780.49</v>
      </c>
      <c r="L314" s="103">
        <v>13696</v>
      </c>
      <c r="M314" s="103">
        <v>91341.191900000005</v>
      </c>
      <c r="N314" s="104">
        <v>0.44719999999999999</v>
      </c>
      <c r="O314" s="105">
        <v>5269</v>
      </c>
      <c r="P314" s="106">
        <v>19641</v>
      </c>
      <c r="Q314" s="107">
        <v>0.26829999999999998</v>
      </c>
      <c r="R314" s="108">
        <v>14672</v>
      </c>
      <c r="S314" s="109">
        <v>43295</v>
      </c>
      <c r="T314" s="110">
        <v>0.33889999999999998</v>
      </c>
      <c r="U314" s="178">
        <v>7784.86</v>
      </c>
      <c r="V314" s="179">
        <v>3651.16</v>
      </c>
      <c r="W314" s="111">
        <v>1</v>
      </c>
      <c r="X314" s="71"/>
    </row>
    <row r="315" spans="1:24" x14ac:dyDescent="0.2">
      <c r="A315" s="72">
        <v>314</v>
      </c>
      <c r="B315" s="18" t="s">
        <v>345</v>
      </c>
      <c r="C315" s="93">
        <v>3</v>
      </c>
      <c r="D315" s="93">
        <v>1</v>
      </c>
      <c r="E315" s="93">
        <v>0</v>
      </c>
      <c r="F315" s="93">
        <v>1</v>
      </c>
      <c r="G315" s="93">
        <v>1</v>
      </c>
      <c r="H315" s="93">
        <v>0</v>
      </c>
      <c r="I315" s="93">
        <v>1</v>
      </c>
      <c r="J315" s="93">
        <v>1</v>
      </c>
      <c r="K315" s="174">
        <v>1586.32</v>
      </c>
      <c r="L315" s="103">
        <v>116632</v>
      </c>
      <c r="M315" s="103">
        <v>541752.78040000005</v>
      </c>
      <c r="N315" s="104">
        <v>0.77500000000000002</v>
      </c>
      <c r="O315" s="105">
        <v>7496</v>
      </c>
      <c r="P315" s="106">
        <v>123128</v>
      </c>
      <c r="Q315" s="107">
        <v>6.0900000000000003E-2</v>
      </c>
      <c r="R315" s="108">
        <v>121425</v>
      </c>
      <c r="S315" s="109">
        <v>199758</v>
      </c>
      <c r="T315" s="110">
        <v>0.6079</v>
      </c>
      <c r="U315" s="178">
        <v>5991.11</v>
      </c>
      <c r="V315" s="179">
        <v>3651.16</v>
      </c>
      <c r="W315" s="111">
        <v>1</v>
      </c>
      <c r="X315" s="71"/>
    </row>
    <row r="316" spans="1:24" x14ac:dyDescent="0.2">
      <c r="A316" s="72">
        <v>315</v>
      </c>
      <c r="B316" s="18" t="s">
        <v>346</v>
      </c>
      <c r="C316" s="93">
        <v>1</v>
      </c>
      <c r="D316" s="93">
        <v>0</v>
      </c>
      <c r="E316" s="93">
        <v>0</v>
      </c>
      <c r="F316" s="93">
        <v>0</v>
      </c>
      <c r="G316" s="93">
        <v>0</v>
      </c>
      <c r="H316" s="93">
        <v>0</v>
      </c>
      <c r="I316" s="93">
        <v>1</v>
      </c>
      <c r="J316" s="93">
        <v>1</v>
      </c>
      <c r="K316" s="174">
        <v>642.85</v>
      </c>
      <c r="L316" s="103">
        <v>102458</v>
      </c>
      <c r="M316" s="103">
        <v>205771.5576</v>
      </c>
      <c r="N316" s="104">
        <v>0.60829999999999995</v>
      </c>
      <c r="O316" s="105">
        <v>2325</v>
      </c>
      <c r="P316" s="106">
        <v>104167</v>
      </c>
      <c r="Q316" s="107">
        <v>2.23E-2</v>
      </c>
      <c r="R316" s="108">
        <v>102591</v>
      </c>
      <c r="S316" s="109">
        <v>146049</v>
      </c>
      <c r="T316" s="110">
        <v>0.70240000000000002</v>
      </c>
      <c r="U316" s="178">
        <v>6964.12</v>
      </c>
      <c r="V316" s="179">
        <v>3651.16</v>
      </c>
      <c r="W316" s="111">
        <v>1</v>
      </c>
      <c r="X316" s="71"/>
    </row>
    <row r="317" spans="1:24" x14ac:dyDescent="0.2">
      <c r="A317" s="72">
        <v>316</v>
      </c>
      <c r="B317" s="18" t="s">
        <v>347</v>
      </c>
      <c r="C317" s="93">
        <v>1</v>
      </c>
      <c r="D317" s="93">
        <v>0</v>
      </c>
      <c r="E317" s="93">
        <v>0</v>
      </c>
      <c r="F317" s="93">
        <v>0</v>
      </c>
      <c r="G317" s="93">
        <v>0</v>
      </c>
      <c r="H317" s="93">
        <v>0</v>
      </c>
      <c r="I317" s="93">
        <v>1</v>
      </c>
      <c r="J317" s="93">
        <v>1</v>
      </c>
      <c r="K317" s="174">
        <v>10.89</v>
      </c>
      <c r="L317" s="103">
        <v>125037</v>
      </c>
      <c r="M317" s="103">
        <v>3849.7917000000002</v>
      </c>
      <c r="N317" s="104">
        <v>0.25829999999999997</v>
      </c>
      <c r="O317" s="105">
        <v>5324</v>
      </c>
      <c r="P317" s="106">
        <v>124511</v>
      </c>
      <c r="Q317" s="107">
        <v>4.2799999999999998E-2</v>
      </c>
      <c r="R317" s="108">
        <v>121843</v>
      </c>
      <c r="S317" s="109">
        <v>187289</v>
      </c>
      <c r="T317" s="110">
        <v>0.65059999999999996</v>
      </c>
      <c r="U317" s="178">
        <v>6368.31</v>
      </c>
      <c r="V317" s="179">
        <v>3651.16</v>
      </c>
      <c r="W317" s="111">
        <v>1</v>
      </c>
      <c r="X317" s="71"/>
    </row>
    <row r="318" spans="1:24" x14ac:dyDescent="0.2">
      <c r="A318" s="72">
        <v>317</v>
      </c>
      <c r="B318" s="18" t="s">
        <v>348</v>
      </c>
      <c r="C318" s="93">
        <v>1</v>
      </c>
      <c r="D318" s="93">
        <v>0</v>
      </c>
      <c r="E318" s="93">
        <v>0</v>
      </c>
      <c r="F318" s="93">
        <v>0</v>
      </c>
      <c r="G318" s="93">
        <v>0</v>
      </c>
      <c r="H318" s="93">
        <v>1</v>
      </c>
      <c r="I318" s="93">
        <v>1</v>
      </c>
      <c r="J318" s="93">
        <v>1</v>
      </c>
      <c r="K318" s="174">
        <v>3217.38</v>
      </c>
      <c r="L318" s="103">
        <v>5782</v>
      </c>
      <c r="M318" s="103">
        <v>244644.16390000001</v>
      </c>
      <c r="N318" s="104">
        <v>0.63890000000000002</v>
      </c>
      <c r="O318" s="105">
        <v>595</v>
      </c>
      <c r="P318" s="106">
        <v>5810</v>
      </c>
      <c r="Q318" s="107">
        <v>0.1024</v>
      </c>
      <c r="R318" s="108">
        <v>5380</v>
      </c>
      <c r="S318" s="109">
        <v>10043</v>
      </c>
      <c r="T318" s="110">
        <v>0.53569999999999995</v>
      </c>
      <c r="U318" s="178">
        <v>12827.32</v>
      </c>
      <c r="V318" s="179">
        <v>3651.16</v>
      </c>
      <c r="W318" s="111">
        <v>1</v>
      </c>
      <c r="X318" s="71"/>
    </row>
    <row r="319" spans="1:24" ht="25.5" x14ac:dyDescent="0.2">
      <c r="A319" s="72">
        <v>318</v>
      </c>
      <c r="B319" s="18" t="s">
        <v>349</v>
      </c>
      <c r="C319" s="93">
        <v>3</v>
      </c>
      <c r="D319" s="93">
        <v>1</v>
      </c>
      <c r="E319" s="93">
        <v>1</v>
      </c>
      <c r="F319" s="93">
        <v>1</v>
      </c>
      <c r="G319" s="93">
        <v>1</v>
      </c>
      <c r="H319" s="93">
        <v>1</v>
      </c>
      <c r="I319" s="93">
        <v>1</v>
      </c>
      <c r="J319" s="93">
        <v>1</v>
      </c>
      <c r="K319" s="174">
        <v>7780.41</v>
      </c>
      <c r="L319" s="103">
        <v>5609</v>
      </c>
      <c r="M319" s="103">
        <v>582720.76269999996</v>
      </c>
      <c r="N319" s="104">
        <v>0.78610000000000002</v>
      </c>
      <c r="O319" s="105">
        <v>2861</v>
      </c>
      <c r="P319" s="106">
        <v>6512</v>
      </c>
      <c r="Q319" s="107">
        <v>0.43930000000000002</v>
      </c>
      <c r="R319" s="108">
        <v>4671</v>
      </c>
      <c r="S319" s="109">
        <v>7831</v>
      </c>
      <c r="T319" s="110">
        <v>0.59650000000000003</v>
      </c>
      <c r="U319" s="178">
        <v>20195.169999999998</v>
      </c>
      <c r="V319" s="179">
        <v>3651.16</v>
      </c>
      <c r="W319" s="111">
        <v>1</v>
      </c>
      <c r="X319" s="71"/>
    </row>
    <row r="320" spans="1:24" ht="12.75" customHeight="1" x14ac:dyDescent="0.2">
      <c r="A320" s="72">
        <v>319</v>
      </c>
      <c r="B320" s="18" t="s">
        <v>350</v>
      </c>
      <c r="C320" s="93">
        <v>1</v>
      </c>
      <c r="D320" s="93">
        <v>0</v>
      </c>
      <c r="E320" s="93">
        <v>0</v>
      </c>
      <c r="F320" s="93">
        <v>0</v>
      </c>
      <c r="G320" s="93">
        <v>0</v>
      </c>
      <c r="H320" s="93">
        <v>1</v>
      </c>
      <c r="I320" s="93">
        <v>1</v>
      </c>
      <c r="J320" s="93">
        <v>1</v>
      </c>
      <c r="K320" s="174">
        <v>1626.62</v>
      </c>
      <c r="L320" s="103">
        <v>18999</v>
      </c>
      <c r="M320" s="103">
        <v>224208.6784</v>
      </c>
      <c r="N320" s="104">
        <v>0.61670000000000003</v>
      </c>
      <c r="O320" s="105">
        <v>2998</v>
      </c>
      <c r="P320" s="106">
        <v>19441</v>
      </c>
      <c r="Q320" s="107">
        <v>0.1542</v>
      </c>
      <c r="R320" s="108">
        <v>18767</v>
      </c>
      <c r="S320" s="109">
        <v>30324</v>
      </c>
      <c r="T320" s="110">
        <v>0.61890000000000001</v>
      </c>
      <c r="U320" s="178">
        <v>5711.32</v>
      </c>
      <c r="V320" s="179">
        <v>3651.16</v>
      </c>
      <c r="W320" s="111">
        <v>1</v>
      </c>
      <c r="X320" s="71"/>
    </row>
    <row r="321" spans="1:24" x14ac:dyDescent="0.2">
      <c r="A321" s="72">
        <v>320</v>
      </c>
      <c r="B321" s="18" t="s">
        <v>351</v>
      </c>
      <c r="C321" s="93">
        <v>0</v>
      </c>
      <c r="D321" s="93">
        <v>0</v>
      </c>
      <c r="E321" s="93">
        <v>0</v>
      </c>
      <c r="F321" s="93">
        <v>0</v>
      </c>
      <c r="G321" s="93">
        <v>0</v>
      </c>
      <c r="H321" s="93">
        <v>0</v>
      </c>
      <c r="I321" s="93">
        <v>1</v>
      </c>
      <c r="J321" s="93">
        <v>0</v>
      </c>
      <c r="K321" s="174">
        <v>13.23</v>
      </c>
      <c r="L321" s="103">
        <v>3021487</v>
      </c>
      <c r="M321" s="103">
        <v>23005.086200000002</v>
      </c>
      <c r="N321" s="104">
        <v>0.3</v>
      </c>
      <c r="O321" s="105">
        <v>17741</v>
      </c>
      <c r="P321" s="106">
        <v>3059159</v>
      </c>
      <c r="Q321" s="107">
        <v>5.7999999999999996E-3</v>
      </c>
      <c r="R321" s="108">
        <v>3050698</v>
      </c>
      <c r="S321" s="109">
        <v>6002406</v>
      </c>
      <c r="T321" s="110">
        <v>0.50819999999999999</v>
      </c>
      <c r="U321" s="178">
        <v>3588.36</v>
      </c>
      <c r="V321" s="179">
        <v>3651.16</v>
      </c>
      <c r="W321" s="111">
        <v>0</v>
      </c>
      <c r="X321" s="71"/>
    </row>
    <row r="322" spans="1:24" ht="25.5" x14ac:dyDescent="0.2">
      <c r="A322" s="72">
        <v>321</v>
      </c>
      <c r="B322" s="18" t="s">
        <v>352</v>
      </c>
      <c r="C322" s="93">
        <v>1</v>
      </c>
      <c r="D322" s="93">
        <v>0</v>
      </c>
      <c r="E322" s="93">
        <v>0</v>
      </c>
      <c r="F322" s="93">
        <v>0</v>
      </c>
      <c r="G322" s="93">
        <v>0</v>
      </c>
      <c r="H322" s="93">
        <v>0</v>
      </c>
      <c r="I322" s="93">
        <v>1</v>
      </c>
      <c r="J322" s="93">
        <v>1</v>
      </c>
      <c r="K322" s="174">
        <v>151.97</v>
      </c>
      <c r="L322" s="103">
        <v>32399</v>
      </c>
      <c r="M322" s="103">
        <v>27354.015899999999</v>
      </c>
      <c r="N322" s="104">
        <v>0.31390000000000001</v>
      </c>
      <c r="O322" s="105">
        <v>363</v>
      </c>
      <c r="P322" s="106">
        <v>32584</v>
      </c>
      <c r="Q322" s="107">
        <v>1.11E-2</v>
      </c>
      <c r="R322" s="108">
        <v>32345</v>
      </c>
      <c r="S322" s="109">
        <v>62539</v>
      </c>
      <c r="T322" s="110">
        <v>0.51719999999999999</v>
      </c>
      <c r="U322" s="178">
        <v>4621.58</v>
      </c>
      <c r="V322" s="179">
        <v>3651.16</v>
      </c>
      <c r="W322" s="111">
        <v>1</v>
      </c>
      <c r="X322" s="71"/>
    </row>
    <row r="323" spans="1:24" ht="12.75" customHeight="1" x14ac:dyDescent="0.2">
      <c r="A323" s="72">
        <v>322</v>
      </c>
      <c r="B323" s="18" t="s">
        <v>353</v>
      </c>
      <c r="C323" s="93">
        <v>1</v>
      </c>
      <c r="D323" s="93">
        <v>0</v>
      </c>
      <c r="E323" s="93">
        <v>0</v>
      </c>
      <c r="F323" s="93">
        <v>0</v>
      </c>
      <c r="G323" s="93">
        <v>0</v>
      </c>
      <c r="H323" s="93">
        <v>0</v>
      </c>
      <c r="I323" s="93">
        <v>0</v>
      </c>
      <c r="J323" s="93">
        <v>1</v>
      </c>
      <c r="K323" s="174">
        <v>894.6</v>
      </c>
      <c r="L323" s="103">
        <v>45286</v>
      </c>
      <c r="M323" s="103">
        <v>190375.47330000001</v>
      </c>
      <c r="N323" s="104">
        <v>0.58889999999999998</v>
      </c>
      <c r="O323" s="105">
        <v>1606</v>
      </c>
      <c r="P323" s="106">
        <v>50706</v>
      </c>
      <c r="Q323" s="107">
        <v>3.1699999999999999E-2</v>
      </c>
      <c r="R323" s="108">
        <v>49663</v>
      </c>
      <c r="S323" s="109">
        <v>103987</v>
      </c>
      <c r="T323" s="110">
        <v>0.47760000000000002</v>
      </c>
      <c r="U323" s="178">
        <v>4893.6499999999996</v>
      </c>
      <c r="V323" s="179">
        <v>3651.16</v>
      </c>
      <c r="W323" s="111">
        <v>1</v>
      </c>
      <c r="X323" s="71"/>
    </row>
    <row r="324" spans="1:24" ht="12.75" customHeight="1" x14ac:dyDescent="0.2">
      <c r="A324" s="72">
        <v>323</v>
      </c>
      <c r="B324" s="18" t="s">
        <v>354</v>
      </c>
      <c r="C324" s="93">
        <v>1</v>
      </c>
      <c r="D324" s="93">
        <v>0</v>
      </c>
      <c r="E324" s="93">
        <v>0</v>
      </c>
      <c r="F324" s="93">
        <v>0</v>
      </c>
      <c r="G324" s="93">
        <v>0</v>
      </c>
      <c r="H324" s="93">
        <v>0</v>
      </c>
      <c r="I324" s="93">
        <v>0</v>
      </c>
      <c r="J324" s="93">
        <v>1</v>
      </c>
      <c r="K324" s="174">
        <v>1940.75</v>
      </c>
      <c r="L324" s="103">
        <v>15558</v>
      </c>
      <c r="M324" s="103">
        <v>242076.4307</v>
      </c>
      <c r="N324" s="104">
        <v>0.63329999999999997</v>
      </c>
      <c r="O324" s="105">
        <v>88</v>
      </c>
      <c r="P324" s="106">
        <v>15757</v>
      </c>
      <c r="Q324" s="107">
        <v>5.5999999999999999E-3</v>
      </c>
      <c r="R324" s="108">
        <v>15689</v>
      </c>
      <c r="S324" s="109">
        <v>44468</v>
      </c>
      <c r="T324" s="110">
        <v>0.3528</v>
      </c>
      <c r="U324" s="178">
        <v>8138.98</v>
      </c>
      <c r="V324" s="179">
        <v>3651.16</v>
      </c>
      <c r="W324" s="111">
        <v>1</v>
      </c>
      <c r="X324" s="71"/>
    </row>
    <row r="325" spans="1:24" x14ac:dyDescent="0.2">
      <c r="A325" s="72">
        <v>324</v>
      </c>
      <c r="B325" s="18" t="s">
        <v>355</v>
      </c>
      <c r="C325" s="93">
        <v>1</v>
      </c>
      <c r="D325" s="93">
        <v>0</v>
      </c>
      <c r="E325" s="93">
        <v>0</v>
      </c>
      <c r="F325" s="93">
        <v>0</v>
      </c>
      <c r="G325" s="93">
        <v>0</v>
      </c>
      <c r="H325" s="93">
        <v>0</v>
      </c>
      <c r="I325" s="93">
        <v>0</v>
      </c>
      <c r="J325" s="93">
        <v>1</v>
      </c>
      <c r="K325" s="174">
        <v>3165.31</v>
      </c>
      <c r="L325" s="103">
        <v>9667</v>
      </c>
      <c r="M325" s="103">
        <v>311224.53710000002</v>
      </c>
      <c r="N325" s="104">
        <v>0.66669999999999996</v>
      </c>
      <c r="O325" s="105">
        <v>72</v>
      </c>
      <c r="P325" s="106">
        <v>9640</v>
      </c>
      <c r="Q325" s="107">
        <v>7.4999999999999997E-3</v>
      </c>
      <c r="R325" s="108">
        <v>9591</v>
      </c>
      <c r="S325" s="109">
        <v>20210</v>
      </c>
      <c r="T325" s="110">
        <v>0.47460000000000002</v>
      </c>
      <c r="U325" s="178">
        <v>9296.17</v>
      </c>
      <c r="V325" s="179">
        <v>3651.16</v>
      </c>
      <c r="W325" s="111">
        <v>1</v>
      </c>
      <c r="X325" s="71"/>
    </row>
    <row r="326" spans="1:24" ht="25.5" x14ac:dyDescent="0.2">
      <c r="A326" s="72">
        <v>325</v>
      </c>
      <c r="B326" s="18" t="s">
        <v>356</v>
      </c>
      <c r="C326" s="93">
        <v>1</v>
      </c>
      <c r="D326" s="93">
        <v>0</v>
      </c>
      <c r="E326" s="93">
        <v>0</v>
      </c>
      <c r="F326" s="93">
        <v>0</v>
      </c>
      <c r="G326" s="93">
        <v>0</v>
      </c>
      <c r="H326" s="93">
        <v>0</v>
      </c>
      <c r="I326" s="93">
        <v>1</v>
      </c>
      <c r="J326" s="93">
        <v>1</v>
      </c>
      <c r="K326" s="174">
        <v>1421.81</v>
      </c>
      <c r="L326" s="103">
        <v>15513</v>
      </c>
      <c r="M326" s="103">
        <v>177087.8627</v>
      </c>
      <c r="N326" s="104">
        <v>0.58330000000000004</v>
      </c>
      <c r="O326" s="105">
        <v>133</v>
      </c>
      <c r="P326" s="106">
        <v>15583</v>
      </c>
      <c r="Q326" s="107">
        <v>8.5000000000000006E-3</v>
      </c>
      <c r="R326" s="108">
        <v>15559</v>
      </c>
      <c r="S326" s="109">
        <v>18526</v>
      </c>
      <c r="T326" s="110">
        <v>0.83979999999999999</v>
      </c>
      <c r="U326" s="178">
        <v>5191.8500000000004</v>
      </c>
      <c r="V326" s="179">
        <v>3651.16</v>
      </c>
      <c r="W326" s="111">
        <v>1</v>
      </c>
      <c r="X326" s="71"/>
    </row>
    <row r="327" spans="1:24" ht="12.75" customHeight="1" x14ac:dyDescent="0.2">
      <c r="A327" s="72">
        <v>327</v>
      </c>
      <c r="B327" s="18" t="s">
        <v>357</v>
      </c>
      <c r="C327" s="93">
        <v>3</v>
      </c>
      <c r="D327" s="93">
        <v>1</v>
      </c>
      <c r="E327" s="93">
        <v>1</v>
      </c>
      <c r="F327" s="93">
        <v>1</v>
      </c>
      <c r="G327" s="93">
        <v>1</v>
      </c>
      <c r="H327" s="93">
        <v>1</v>
      </c>
      <c r="I327" s="93">
        <v>1</v>
      </c>
      <c r="J327" s="93">
        <v>1</v>
      </c>
      <c r="K327" s="174">
        <v>2573.5</v>
      </c>
      <c r="L327" s="103">
        <v>42282</v>
      </c>
      <c r="M327" s="103">
        <v>529177.02630000003</v>
      </c>
      <c r="N327" s="104">
        <v>0.75560000000000005</v>
      </c>
      <c r="O327" s="105">
        <v>29245</v>
      </c>
      <c r="P327" s="106">
        <v>44967</v>
      </c>
      <c r="Q327" s="107">
        <v>0.65039999999999998</v>
      </c>
      <c r="R327" s="108">
        <v>17504</v>
      </c>
      <c r="S327" s="109">
        <v>34505</v>
      </c>
      <c r="T327" s="110">
        <v>0.50729999999999997</v>
      </c>
      <c r="U327" s="178">
        <v>19680.48</v>
      </c>
      <c r="V327" s="179">
        <v>3651.16</v>
      </c>
      <c r="W327" s="111">
        <v>1</v>
      </c>
      <c r="X327" s="71"/>
    </row>
    <row r="328" spans="1:24" x14ac:dyDescent="0.2">
      <c r="A328" s="72">
        <v>328</v>
      </c>
      <c r="B328" s="18" t="s">
        <v>358</v>
      </c>
      <c r="C328" s="93">
        <v>1</v>
      </c>
      <c r="D328" s="93">
        <v>0</v>
      </c>
      <c r="E328" s="93">
        <v>0</v>
      </c>
      <c r="F328" s="93">
        <v>0</v>
      </c>
      <c r="G328" s="93">
        <v>0</v>
      </c>
      <c r="H328" s="93">
        <v>1</v>
      </c>
      <c r="I328" s="93">
        <v>0</v>
      </c>
      <c r="J328" s="93">
        <v>1</v>
      </c>
      <c r="K328" s="174">
        <v>394.6</v>
      </c>
      <c r="L328" s="103">
        <v>81909</v>
      </c>
      <c r="M328" s="103">
        <v>112934.09639999999</v>
      </c>
      <c r="N328" s="104">
        <v>0.48609999999999998</v>
      </c>
      <c r="O328" s="105">
        <v>25076</v>
      </c>
      <c r="P328" s="106">
        <v>81917</v>
      </c>
      <c r="Q328" s="107">
        <v>0.30609999999999998</v>
      </c>
      <c r="R328" s="108">
        <v>60618</v>
      </c>
      <c r="S328" s="109">
        <v>146545</v>
      </c>
      <c r="T328" s="110">
        <v>0.41360000000000002</v>
      </c>
      <c r="U328" s="178">
        <v>10068.14</v>
      </c>
      <c r="V328" s="179">
        <v>3651.16</v>
      </c>
      <c r="W328" s="111">
        <v>1</v>
      </c>
      <c r="X328" s="71"/>
    </row>
    <row r="329" spans="1:24" x14ac:dyDescent="0.2">
      <c r="A329" s="72">
        <v>329</v>
      </c>
      <c r="B329" s="18" t="s">
        <v>359</v>
      </c>
      <c r="C329" s="93">
        <v>1</v>
      </c>
      <c r="D329" s="93">
        <v>0</v>
      </c>
      <c r="E329" s="93">
        <v>0</v>
      </c>
      <c r="F329" s="93">
        <v>0</v>
      </c>
      <c r="G329" s="93">
        <v>0</v>
      </c>
      <c r="H329" s="93">
        <v>1</v>
      </c>
      <c r="I329" s="93">
        <v>0</v>
      </c>
      <c r="J329" s="93">
        <v>1</v>
      </c>
      <c r="K329" s="174">
        <v>604.41999999999996</v>
      </c>
      <c r="L329" s="103">
        <v>199934</v>
      </c>
      <c r="M329" s="103">
        <v>270261.91869999998</v>
      </c>
      <c r="N329" s="104">
        <v>0.65</v>
      </c>
      <c r="O329" s="105">
        <v>173552</v>
      </c>
      <c r="P329" s="106">
        <v>203862</v>
      </c>
      <c r="Q329" s="107">
        <v>0.85129999999999995</v>
      </c>
      <c r="R329" s="108">
        <v>34142</v>
      </c>
      <c r="S329" s="109">
        <v>313387</v>
      </c>
      <c r="T329" s="110">
        <v>0.1089</v>
      </c>
      <c r="U329" s="178">
        <v>6143.62</v>
      </c>
      <c r="V329" s="179">
        <v>3651.16</v>
      </c>
      <c r="W329" s="111">
        <v>1</v>
      </c>
      <c r="X329" s="71"/>
    </row>
    <row r="330" spans="1:24" x14ac:dyDescent="0.2">
      <c r="A330" s="72">
        <v>330</v>
      </c>
      <c r="B330" s="18" t="s">
        <v>360</v>
      </c>
      <c r="C330" s="93">
        <v>3</v>
      </c>
      <c r="D330" s="93">
        <v>1</v>
      </c>
      <c r="E330" s="93">
        <v>1</v>
      </c>
      <c r="F330" s="93">
        <v>1</v>
      </c>
      <c r="G330" s="93">
        <v>1</v>
      </c>
      <c r="H330" s="93">
        <v>1</v>
      </c>
      <c r="I330" s="93">
        <v>1</v>
      </c>
      <c r="J330" s="93">
        <v>1</v>
      </c>
      <c r="K330" s="174">
        <v>867.77</v>
      </c>
      <c r="L330" s="103">
        <v>376085</v>
      </c>
      <c r="M330" s="103">
        <v>532168.57949999999</v>
      </c>
      <c r="N330" s="104">
        <v>0.7611</v>
      </c>
      <c r="O330" s="105">
        <v>68601</v>
      </c>
      <c r="P330" s="106">
        <v>384049</v>
      </c>
      <c r="Q330" s="107">
        <v>0.17860000000000001</v>
      </c>
      <c r="R330" s="108">
        <v>340894</v>
      </c>
      <c r="S330" s="109">
        <v>526526</v>
      </c>
      <c r="T330" s="110">
        <v>0.64739999999999998</v>
      </c>
      <c r="U330" s="178">
        <v>9592.81</v>
      </c>
      <c r="V330" s="179">
        <v>3651.16</v>
      </c>
      <c r="W330" s="111">
        <v>1</v>
      </c>
      <c r="X330" s="71"/>
    </row>
    <row r="331" spans="1:24" ht="25.5" x14ac:dyDescent="0.2">
      <c r="A331" s="72">
        <v>331</v>
      </c>
      <c r="B331" s="18" t="s">
        <v>361</v>
      </c>
      <c r="C331" s="93">
        <v>1</v>
      </c>
      <c r="D331" s="93">
        <v>0</v>
      </c>
      <c r="E331" s="93">
        <v>0</v>
      </c>
      <c r="F331" s="93">
        <v>0</v>
      </c>
      <c r="G331" s="93">
        <v>0</v>
      </c>
      <c r="H331" s="93">
        <v>0</v>
      </c>
      <c r="I331" s="93">
        <v>0</v>
      </c>
      <c r="J331" s="93">
        <v>1</v>
      </c>
      <c r="K331" s="174">
        <v>875.59</v>
      </c>
      <c r="L331" s="103">
        <v>2783</v>
      </c>
      <c r="M331" s="103">
        <v>46188.3099</v>
      </c>
      <c r="N331" s="104">
        <v>0.36670000000000003</v>
      </c>
      <c r="O331" s="105">
        <v>239</v>
      </c>
      <c r="P331" s="106">
        <v>2855</v>
      </c>
      <c r="Q331" s="107">
        <v>8.3699999999999997E-2</v>
      </c>
      <c r="R331" s="108">
        <v>2634</v>
      </c>
      <c r="S331" s="109">
        <v>6778</v>
      </c>
      <c r="T331" s="110">
        <v>0.3886</v>
      </c>
      <c r="U331" s="178">
        <v>11874.74</v>
      </c>
      <c r="V331" s="179">
        <v>3651.16</v>
      </c>
      <c r="W331" s="111">
        <v>1</v>
      </c>
      <c r="X331" s="71"/>
    </row>
    <row r="332" spans="1:24" ht="12.75" customHeight="1" x14ac:dyDescent="0.2">
      <c r="A332" s="72">
        <v>332</v>
      </c>
      <c r="B332" s="18" t="s">
        <v>362</v>
      </c>
      <c r="C332" s="93">
        <v>1</v>
      </c>
      <c r="D332" s="93">
        <v>0</v>
      </c>
      <c r="E332" s="93">
        <v>0</v>
      </c>
      <c r="F332" s="93">
        <v>0</v>
      </c>
      <c r="G332" s="93">
        <v>0</v>
      </c>
      <c r="H332" s="93">
        <v>1</v>
      </c>
      <c r="I332" s="93">
        <v>0</v>
      </c>
      <c r="J332" s="93">
        <v>1</v>
      </c>
      <c r="K332" s="174">
        <v>566</v>
      </c>
      <c r="L332" s="103">
        <v>81675</v>
      </c>
      <c r="M332" s="103">
        <v>161755.28229999999</v>
      </c>
      <c r="N332" s="104">
        <v>0.55279999999999996</v>
      </c>
      <c r="O332" s="105">
        <v>31278</v>
      </c>
      <c r="P332" s="106">
        <v>82046</v>
      </c>
      <c r="Q332" s="107">
        <v>0.38119999999999998</v>
      </c>
      <c r="R332" s="108">
        <v>55417</v>
      </c>
      <c r="S332" s="109">
        <v>201184</v>
      </c>
      <c r="T332" s="110">
        <v>0.27550000000000002</v>
      </c>
      <c r="U332" s="178">
        <v>9951.7800000000007</v>
      </c>
      <c r="V332" s="179">
        <v>3651.16</v>
      </c>
      <c r="W332" s="111">
        <v>1</v>
      </c>
      <c r="X332" s="71"/>
    </row>
    <row r="333" spans="1:24" x14ac:dyDescent="0.2">
      <c r="A333" s="72">
        <v>333</v>
      </c>
      <c r="B333" s="18" t="s">
        <v>363</v>
      </c>
      <c r="C333" s="93">
        <v>1</v>
      </c>
      <c r="D333" s="93">
        <v>0</v>
      </c>
      <c r="E333" s="93">
        <v>0</v>
      </c>
      <c r="F333" s="93">
        <v>0</v>
      </c>
      <c r="G333" s="93">
        <v>0</v>
      </c>
      <c r="H333" s="93">
        <v>1</v>
      </c>
      <c r="I333" s="93">
        <v>0</v>
      </c>
      <c r="J333" s="93">
        <v>1</v>
      </c>
      <c r="K333" s="174">
        <v>553.89</v>
      </c>
      <c r="L333" s="103">
        <v>40711</v>
      </c>
      <c r="M333" s="103">
        <v>111758.1219</v>
      </c>
      <c r="N333" s="104">
        <v>0.48330000000000001</v>
      </c>
      <c r="O333" s="105">
        <v>20212</v>
      </c>
      <c r="P333" s="106">
        <v>41038</v>
      </c>
      <c r="Q333" s="107">
        <v>0.49249999999999999</v>
      </c>
      <c r="R333" s="108">
        <v>21949</v>
      </c>
      <c r="S333" s="109">
        <v>88341</v>
      </c>
      <c r="T333" s="110">
        <v>0.2485</v>
      </c>
      <c r="U333" s="178">
        <v>11655.31</v>
      </c>
      <c r="V333" s="179">
        <v>3651.16</v>
      </c>
      <c r="W333" s="111">
        <v>1</v>
      </c>
      <c r="X333" s="71"/>
    </row>
    <row r="334" spans="1:24" x14ac:dyDescent="0.2">
      <c r="A334" s="72">
        <v>334</v>
      </c>
      <c r="B334" s="18" t="s">
        <v>364</v>
      </c>
      <c r="C334" s="93">
        <v>1</v>
      </c>
      <c r="D334" s="93">
        <v>0</v>
      </c>
      <c r="E334" s="93">
        <v>0</v>
      </c>
      <c r="F334" s="93">
        <v>0</v>
      </c>
      <c r="G334" s="93">
        <v>0</v>
      </c>
      <c r="H334" s="93">
        <v>1</v>
      </c>
      <c r="I334" s="93">
        <v>1</v>
      </c>
      <c r="J334" s="93">
        <v>1</v>
      </c>
      <c r="K334" s="174">
        <v>1022.74</v>
      </c>
      <c r="L334" s="103">
        <v>62208</v>
      </c>
      <c r="M334" s="103">
        <v>255088.27549999999</v>
      </c>
      <c r="N334" s="104">
        <v>0.6472</v>
      </c>
      <c r="O334" s="105">
        <v>28498</v>
      </c>
      <c r="P334" s="106">
        <v>64100</v>
      </c>
      <c r="Q334" s="107">
        <v>0.4446</v>
      </c>
      <c r="R334" s="108">
        <v>43556</v>
      </c>
      <c r="S334" s="109">
        <v>81554</v>
      </c>
      <c r="T334" s="110">
        <v>0.53410000000000002</v>
      </c>
      <c r="U334" s="178">
        <v>12498.25</v>
      </c>
      <c r="V334" s="179">
        <v>3651.16</v>
      </c>
      <c r="W334" s="111">
        <v>1</v>
      </c>
      <c r="X334" s="71"/>
    </row>
    <row r="335" spans="1:24" x14ac:dyDescent="0.2">
      <c r="A335" s="72">
        <v>335</v>
      </c>
      <c r="B335" s="18" t="s">
        <v>365</v>
      </c>
      <c r="C335" s="93">
        <v>1</v>
      </c>
      <c r="D335" s="93">
        <v>0</v>
      </c>
      <c r="E335" s="93">
        <v>0</v>
      </c>
      <c r="F335" s="93">
        <v>0</v>
      </c>
      <c r="G335" s="93">
        <v>0</v>
      </c>
      <c r="H335" s="93">
        <v>1</v>
      </c>
      <c r="I335" s="93">
        <v>1</v>
      </c>
      <c r="J335" s="93">
        <v>1</v>
      </c>
      <c r="K335" s="174">
        <v>551.09</v>
      </c>
      <c r="L335" s="103">
        <v>202815</v>
      </c>
      <c r="M335" s="103">
        <v>248185.4394</v>
      </c>
      <c r="N335" s="104">
        <v>0.64170000000000005</v>
      </c>
      <c r="O335" s="105">
        <v>86443</v>
      </c>
      <c r="P335" s="106">
        <v>206073</v>
      </c>
      <c r="Q335" s="107">
        <v>0.41949999999999998</v>
      </c>
      <c r="R335" s="108">
        <v>157680</v>
      </c>
      <c r="S335" s="109">
        <v>314524</v>
      </c>
      <c r="T335" s="110">
        <v>0.50129999999999997</v>
      </c>
      <c r="U335" s="178">
        <v>8528.02</v>
      </c>
      <c r="V335" s="179">
        <v>3651.16</v>
      </c>
      <c r="W335" s="111">
        <v>1</v>
      </c>
      <c r="X335" s="71"/>
    </row>
    <row r="336" spans="1:24" x14ac:dyDescent="0.2">
      <c r="A336" s="72">
        <v>336</v>
      </c>
      <c r="B336" s="18" t="s">
        <v>366</v>
      </c>
      <c r="C336" s="93">
        <v>1</v>
      </c>
      <c r="D336" s="93">
        <v>0</v>
      </c>
      <c r="E336" s="93">
        <v>0</v>
      </c>
      <c r="F336" s="93">
        <v>0</v>
      </c>
      <c r="G336" s="93">
        <v>0</v>
      </c>
      <c r="H336" s="93">
        <v>1</v>
      </c>
      <c r="I336" s="93">
        <v>0</v>
      </c>
      <c r="J336" s="93">
        <v>1</v>
      </c>
      <c r="K336" s="174">
        <v>187.6</v>
      </c>
      <c r="L336" s="103">
        <v>55257</v>
      </c>
      <c r="M336" s="103">
        <v>44099.5726</v>
      </c>
      <c r="N336" s="104">
        <v>0.36109999999999998</v>
      </c>
      <c r="O336" s="105">
        <v>20082</v>
      </c>
      <c r="P336" s="106">
        <v>55577</v>
      </c>
      <c r="Q336" s="107">
        <v>0.36130000000000001</v>
      </c>
      <c r="R336" s="108">
        <v>42426</v>
      </c>
      <c r="S336" s="109">
        <v>108731</v>
      </c>
      <c r="T336" s="110">
        <v>0.39019999999999999</v>
      </c>
      <c r="U336" s="178">
        <v>5317.06</v>
      </c>
      <c r="V336" s="179">
        <v>3651.16</v>
      </c>
      <c r="W336" s="111">
        <v>1</v>
      </c>
      <c r="X336" s="71"/>
    </row>
    <row r="337" spans="1:24" x14ac:dyDescent="0.2">
      <c r="A337" s="72">
        <v>337</v>
      </c>
      <c r="B337" s="18" t="s">
        <v>367</v>
      </c>
      <c r="C337" s="93">
        <v>3</v>
      </c>
      <c r="D337" s="93">
        <v>1</v>
      </c>
      <c r="E337" s="93">
        <v>1</v>
      </c>
      <c r="F337" s="93">
        <v>1</v>
      </c>
      <c r="G337" s="93">
        <v>1</v>
      </c>
      <c r="H337" s="93">
        <v>1</v>
      </c>
      <c r="I337" s="93">
        <v>1</v>
      </c>
      <c r="J337" s="93">
        <v>1</v>
      </c>
      <c r="K337" s="174">
        <v>3458.01</v>
      </c>
      <c r="L337" s="103">
        <v>61958</v>
      </c>
      <c r="M337" s="103">
        <v>860747.24710000004</v>
      </c>
      <c r="N337" s="104">
        <v>0.8417</v>
      </c>
      <c r="O337" s="105">
        <v>7220</v>
      </c>
      <c r="P337" s="106">
        <v>63588</v>
      </c>
      <c r="Q337" s="107">
        <v>0.1135</v>
      </c>
      <c r="R337" s="108">
        <v>58530</v>
      </c>
      <c r="S337" s="109">
        <v>87434</v>
      </c>
      <c r="T337" s="110">
        <v>0.6694</v>
      </c>
      <c r="U337" s="178">
        <v>14483.02</v>
      </c>
      <c r="V337" s="179">
        <v>3651.16</v>
      </c>
      <c r="W337" s="111">
        <v>1</v>
      </c>
      <c r="X337" s="71"/>
    </row>
    <row r="338" spans="1:24" x14ac:dyDescent="0.2">
      <c r="A338" s="72">
        <v>338</v>
      </c>
      <c r="B338" s="18" t="s">
        <v>368</v>
      </c>
      <c r="C338" s="93">
        <v>1</v>
      </c>
      <c r="D338" s="93">
        <v>0</v>
      </c>
      <c r="E338" s="93">
        <v>0</v>
      </c>
      <c r="F338" s="93">
        <v>0</v>
      </c>
      <c r="G338" s="93">
        <v>0</v>
      </c>
      <c r="H338" s="93">
        <v>1</v>
      </c>
      <c r="I338" s="93">
        <v>0</v>
      </c>
      <c r="J338" s="93">
        <v>1</v>
      </c>
      <c r="K338" s="174">
        <v>61.04</v>
      </c>
      <c r="L338" s="103">
        <v>356324</v>
      </c>
      <c r="M338" s="103">
        <v>36434.798799999997</v>
      </c>
      <c r="N338" s="104">
        <v>0.33889999999999998</v>
      </c>
      <c r="O338" s="105">
        <v>147060</v>
      </c>
      <c r="P338" s="106">
        <v>358331</v>
      </c>
      <c r="Q338" s="107">
        <v>0.41039999999999999</v>
      </c>
      <c r="R338" s="108">
        <v>276023</v>
      </c>
      <c r="S338" s="109">
        <v>741676</v>
      </c>
      <c r="T338" s="110">
        <v>0.37219999999999998</v>
      </c>
      <c r="U338" s="178">
        <v>5320.32</v>
      </c>
      <c r="V338" s="179">
        <v>3651.16</v>
      </c>
      <c r="W338" s="111">
        <v>1</v>
      </c>
      <c r="X338" s="71"/>
    </row>
    <row r="339" spans="1:24" x14ac:dyDescent="0.2">
      <c r="A339" s="72">
        <v>339</v>
      </c>
      <c r="B339" s="18" t="s">
        <v>369</v>
      </c>
      <c r="C339" s="93">
        <v>0</v>
      </c>
      <c r="D339" s="93">
        <v>0</v>
      </c>
      <c r="E339" s="93">
        <v>0</v>
      </c>
      <c r="F339" s="93">
        <v>0</v>
      </c>
      <c r="G339" s="93">
        <v>0</v>
      </c>
      <c r="H339" s="93">
        <v>1</v>
      </c>
      <c r="I339" s="93">
        <v>0</v>
      </c>
      <c r="J339" s="93">
        <v>0</v>
      </c>
      <c r="K339" s="174">
        <v>116.74</v>
      </c>
      <c r="L339" s="103">
        <v>681043</v>
      </c>
      <c r="M339" s="103">
        <v>96337.666200000007</v>
      </c>
      <c r="N339" s="104">
        <v>0.45279999999999998</v>
      </c>
      <c r="O339" s="105">
        <v>85603</v>
      </c>
      <c r="P339" s="106">
        <v>682899</v>
      </c>
      <c r="Q339" s="107">
        <v>0.12540000000000001</v>
      </c>
      <c r="R339" s="108">
        <v>630032</v>
      </c>
      <c r="S339" s="109">
        <v>3214042</v>
      </c>
      <c r="T339" s="110">
        <v>0.19600000000000001</v>
      </c>
      <c r="U339" s="178">
        <v>3619.38</v>
      </c>
      <c r="V339" s="179">
        <v>3651.16</v>
      </c>
      <c r="W339" s="111">
        <v>0</v>
      </c>
      <c r="X339" s="71"/>
    </row>
    <row r="340" spans="1:24" x14ac:dyDescent="0.2">
      <c r="A340" s="72">
        <v>340</v>
      </c>
      <c r="B340" s="18" t="s">
        <v>370</v>
      </c>
      <c r="C340" s="93">
        <v>1</v>
      </c>
      <c r="D340" s="93">
        <v>0</v>
      </c>
      <c r="E340" s="93">
        <v>0</v>
      </c>
      <c r="F340" s="93">
        <v>0</v>
      </c>
      <c r="G340" s="93">
        <v>0</v>
      </c>
      <c r="H340" s="93">
        <v>1</v>
      </c>
      <c r="I340" s="93">
        <v>0</v>
      </c>
      <c r="J340" s="93">
        <v>1</v>
      </c>
      <c r="K340" s="174">
        <v>562.89</v>
      </c>
      <c r="L340" s="103">
        <v>49628</v>
      </c>
      <c r="M340" s="103">
        <v>125398.254</v>
      </c>
      <c r="N340" s="104">
        <v>0.50280000000000002</v>
      </c>
      <c r="O340" s="105">
        <v>13046</v>
      </c>
      <c r="P340" s="106">
        <v>49487</v>
      </c>
      <c r="Q340" s="107">
        <v>0.2636</v>
      </c>
      <c r="R340" s="108">
        <v>37552</v>
      </c>
      <c r="S340" s="109">
        <v>660910</v>
      </c>
      <c r="T340" s="110">
        <v>5.6800000000000003E-2</v>
      </c>
      <c r="U340" s="178">
        <v>6090.22</v>
      </c>
      <c r="V340" s="179">
        <v>3651.16</v>
      </c>
      <c r="W340" s="111">
        <v>1</v>
      </c>
      <c r="X340" s="71"/>
    </row>
    <row r="341" spans="1:24" ht="25.5" x14ac:dyDescent="0.2">
      <c r="A341" s="72">
        <v>341</v>
      </c>
      <c r="B341" s="18" t="s">
        <v>371</v>
      </c>
      <c r="C341" s="93">
        <v>1</v>
      </c>
      <c r="D341" s="93">
        <v>0</v>
      </c>
      <c r="E341" s="93">
        <v>0</v>
      </c>
      <c r="F341" s="93">
        <v>0</v>
      </c>
      <c r="G341" s="93">
        <v>0</v>
      </c>
      <c r="H341" s="93">
        <v>1</v>
      </c>
      <c r="I341" s="93">
        <v>0</v>
      </c>
      <c r="J341" s="93">
        <v>1</v>
      </c>
      <c r="K341" s="174">
        <v>40.869999999999997</v>
      </c>
      <c r="L341" s="103">
        <v>87185</v>
      </c>
      <c r="M341" s="103">
        <v>12068.774299999999</v>
      </c>
      <c r="N341" s="104">
        <v>0.27500000000000002</v>
      </c>
      <c r="O341" s="105">
        <v>11780</v>
      </c>
      <c r="P341" s="106">
        <v>87567</v>
      </c>
      <c r="Q341" s="107">
        <v>0.13450000000000001</v>
      </c>
      <c r="R341" s="108">
        <v>78050</v>
      </c>
      <c r="S341" s="109">
        <v>568639</v>
      </c>
      <c r="T341" s="110">
        <v>0.13730000000000001</v>
      </c>
      <c r="U341" s="178">
        <v>4134.55</v>
      </c>
      <c r="V341" s="179">
        <v>3651.16</v>
      </c>
      <c r="W341" s="111">
        <v>1</v>
      </c>
      <c r="X341" s="71"/>
    </row>
    <row r="342" spans="1:24" ht="12.75" customHeight="1" x14ac:dyDescent="0.2">
      <c r="A342" s="72">
        <v>342</v>
      </c>
      <c r="B342" s="18" t="s">
        <v>372</v>
      </c>
      <c r="C342" s="93">
        <v>3</v>
      </c>
      <c r="D342" s="93">
        <v>1</v>
      </c>
      <c r="E342" s="93">
        <v>1</v>
      </c>
      <c r="F342" s="93">
        <v>1</v>
      </c>
      <c r="G342" s="93">
        <v>1</v>
      </c>
      <c r="H342" s="93">
        <v>1</v>
      </c>
      <c r="I342" s="93">
        <v>1</v>
      </c>
      <c r="J342" s="93">
        <v>1</v>
      </c>
      <c r="K342" s="174">
        <v>1286.1099999999999</v>
      </c>
      <c r="L342" s="103">
        <v>219764</v>
      </c>
      <c r="M342" s="103">
        <v>602915.74380000005</v>
      </c>
      <c r="N342" s="104">
        <v>0.8</v>
      </c>
      <c r="O342" s="105">
        <v>131956</v>
      </c>
      <c r="P342" s="106">
        <v>234505</v>
      </c>
      <c r="Q342" s="107">
        <v>0.56269999999999998</v>
      </c>
      <c r="R342" s="108">
        <v>139704</v>
      </c>
      <c r="S342" s="109">
        <v>232680</v>
      </c>
      <c r="T342" s="110">
        <v>0.60040000000000004</v>
      </c>
      <c r="U342" s="178">
        <v>14412.58</v>
      </c>
      <c r="V342" s="179">
        <v>3651.16</v>
      </c>
      <c r="W342" s="111">
        <v>1</v>
      </c>
      <c r="X342" s="71"/>
    </row>
    <row r="343" spans="1:24" x14ac:dyDescent="0.2">
      <c r="A343" s="72">
        <v>343</v>
      </c>
      <c r="B343" s="18" t="s">
        <v>373</v>
      </c>
      <c r="C343" s="93">
        <v>1</v>
      </c>
      <c r="D343" s="93">
        <v>0</v>
      </c>
      <c r="E343" s="93">
        <v>0</v>
      </c>
      <c r="F343" s="93">
        <v>0</v>
      </c>
      <c r="G343" s="93">
        <v>0</v>
      </c>
      <c r="H343" s="93">
        <v>1</v>
      </c>
      <c r="I343" s="93">
        <v>1</v>
      </c>
      <c r="J343" s="93">
        <v>1</v>
      </c>
      <c r="K343" s="174">
        <v>3405.78</v>
      </c>
      <c r="L343" s="103">
        <v>19698</v>
      </c>
      <c r="M343" s="103">
        <v>477999.75550000003</v>
      </c>
      <c r="N343" s="104">
        <v>0.74170000000000003</v>
      </c>
      <c r="O343" s="105">
        <v>2674</v>
      </c>
      <c r="P343" s="106">
        <v>20758</v>
      </c>
      <c r="Q343" s="107">
        <v>0.1288</v>
      </c>
      <c r="R343" s="108">
        <v>18617</v>
      </c>
      <c r="S343" s="109">
        <v>34458</v>
      </c>
      <c r="T343" s="110">
        <v>0.5403</v>
      </c>
      <c r="U343" s="178">
        <v>11358.81</v>
      </c>
      <c r="V343" s="179">
        <v>3651.16</v>
      </c>
      <c r="W343" s="111">
        <v>1</v>
      </c>
      <c r="X343" s="71"/>
    </row>
    <row r="344" spans="1:24" ht="25.5" x14ac:dyDescent="0.2">
      <c r="A344" s="72">
        <v>344</v>
      </c>
      <c r="B344" s="18" t="s">
        <v>374</v>
      </c>
      <c r="C344" s="93">
        <v>1</v>
      </c>
      <c r="D344" s="93">
        <v>0</v>
      </c>
      <c r="E344" s="93">
        <v>0</v>
      </c>
      <c r="F344" s="93">
        <v>0</v>
      </c>
      <c r="G344" s="93">
        <v>0</v>
      </c>
      <c r="H344" s="93">
        <v>1</v>
      </c>
      <c r="I344" s="93">
        <v>0</v>
      </c>
      <c r="J344" s="93">
        <v>1</v>
      </c>
      <c r="K344" s="174">
        <v>363.53</v>
      </c>
      <c r="L344" s="103">
        <v>153123</v>
      </c>
      <c r="M344" s="103">
        <v>142250.7279</v>
      </c>
      <c r="N344" s="104">
        <v>0.53890000000000005</v>
      </c>
      <c r="O344" s="105">
        <v>45469</v>
      </c>
      <c r="P344" s="106">
        <v>152790</v>
      </c>
      <c r="Q344" s="107">
        <v>0.29759999999999998</v>
      </c>
      <c r="R344" s="108">
        <v>127499</v>
      </c>
      <c r="S344" s="109">
        <v>262133</v>
      </c>
      <c r="T344" s="110">
        <v>0.4864</v>
      </c>
      <c r="U344" s="178">
        <v>7605.14</v>
      </c>
      <c r="V344" s="179">
        <v>3651.16</v>
      </c>
      <c r="W344" s="111">
        <v>1</v>
      </c>
      <c r="X344" s="71"/>
    </row>
    <row r="345" spans="1:24" ht="12.75" customHeight="1" x14ac:dyDescent="0.2">
      <c r="A345" s="72">
        <v>345</v>
      </c>
      <c r="B345" s="18" t="s">
        <v>375</v>
      </c>
      <c r="C345" s="93">
        <v>1</v>
      </c>
      <c r="D345" s="93">
        <v>0</v>
      </c>
      <c r="E345" s="93">
        <v>0</v>
      </c>
      <c r="F345" s="93">
        <v>0</v>
      </c>
      <c r="G345" s="93">
        <v>0</v>
      </c>
      <c r="H345" s="93">
        <v>1</v>
      </c>
      <c r="I345" s="93">
        <v>0</v>
      </c>
      <c r="J345" s="93">
        <v>1</v>
      </c>
      <c r="K345" s="174">
        <v>264.39999999999998</v>
      </c>
      <c r="L345" s="103">
        <v>102886</v>
      </c>
      <c r="M345" s="103">
        <v>84809.333199999994</v>
      </c>
      <c r="N345" s="104">
        <v>0.43609999999999999</v>
      </c>
      <c r="O345" s="105">
        <v>53958</v>
      </c>
      <c r="P345" s="106">
        <v>103370</v>
      </c>
      <c r="Q345" s="107">
        <v>0.52200000000000002</v>
      </c>
      <c r="R345" s="108">
        <v>68235</v>
      </c>
      <c r="S345" s="109">
        <v>141918</v>
      </c>
      <c r="T345" s="110">
        <v>0.48080000000000001</v>
      </c>
      <c r="U345" s="178">
        <v>7165.68</v>
      </c>
      <c r="V345" s="179">
        <v>3651.16</v>
      </c>
      <c r="W345" s="111">
        <v>1</v>
      </c>
      <c r="X345" s="71"/>
    </row>
    <row r="346" spans="1:24" x14ac:dyDescent="0.2">
      <c r="A346" s="72">
        <v>346</v>
      </c>
      <c r="B346" s="18" t="s">
        <v>376</v>
      </c>
      <c r="C346" s="93">
        <v>1</v>
      </c>
      <c r="D346" s="93">
        <v>0</v>
      </c>
      <c r="E346" s="93">
        <v>0</v>
      </c>
      <c r="F346" s="93">
        <v>0</v>
      </c>
      <c r="G346" s="93">
        <v>0</v>
      </c>
      <c r="H346" s="93">
        <v>1</v>
      </c>
      <c r="I346" s="93">
        <v>0</v>
      </c>
      <c r="J346" s="93">
        <v>1</v>
      </c>
      <c r="K346" s="174">
        <v>1037.29</v>
      </c>
      <c r="L346" s="103">
        <v>135612</v>
      </c>
      <c r="M346" s="103">
        <v>381985.49170000001</v>
      </c>
      <c r="N346" s="104">
        <v>0.69440000000000002</v>
      </c>
      <c r="O346" s="105">
        <v>24801</v>
      </c>
      <c r="P346" s="106">
        <v>131321</v>
      </c>
      <c r="Q346" s="107">
        <v>0.18890000000000001</v>
      </c>
      <c r="R346" s="108">
        <v>108004</v>
      </c>
      <c r="S346" s="109">
        <v>1169025</v>
      </c>
      <c r="T346" s="110">
        <v>9.2399999999999996E-2</v>
      </c>
      <c r="U346" s="178">
        <v>9173.84</v>
      </c>
      <c r="V346" s="179">
        <v>3651.16</v>
      </c>
      <c r="W346" s="111">
        <v>1</v>
      </c>
      <c r="X346" s="71"/>
    </row>
    <row r="347" spans="1:24" x14ac:dyDescent="0.2">
      <c r="A347" s="72">
        <v>347</v>
      </c>
      <c r="B347" s="18" t="s">
        <v>377</v>
      </c>
      <c r="C347" s="93">
        <v>1</v>
      </c>
      <c r="D347" s="93">
        <v>0</v>
      </c>
      <c r="E347" s="93">
        <v>0</v>
      </c>
      <c r="F347" s="93">
        <v>0</v>
      </c>
      <c r="G347" s="93">
        <v>0</v>
      </c>
      <c r="H347" s="93">
        <v>1</v>
      </c>
      <c r="I347" s="93">
        <v>0</v>
      </c>
      <c r="J347" s="93">
        <v>1</v>
      </c>
      <c r="K347" s="174">
        <v>193.61</v>
      </c>
      <c r="L347" s="103">
        <v>106917</v>
      </c>
      <c r="M347" s="103">
        <v>63308.227800000001</v>
      </c>
      <c r="N347" s="104">
        <v>0.41110000000000002</v>
      </c>
      <c r="O347" s="105">
        <v>19418</v>
      </c>
      <c r="P347" s="106">
        <v>107213</v>
      </c>
      <c r="Q347" s="107">
        <v>0.18110000000000001</v>
      </c>
      <c r="R347" s="108">
        <v>96548</v>
      </c>
      <c r="S347" s="109">
        <v>351163</v>
      </c>
      <c r="T347" s="110">
        <v>0.27489999999999998</v>
      </c>
      <c r="U347" s="178">
        <v>5032.74</v>
      </c>
      <c r="V347" s="179">
        <v>3651.16</v>
      </c>
      <c r="W347" s="111">
        <v>1</v>
      </c>
      <c r="X347" s="71"/>
    </row>
    <row r="348" spans="1:24" x14ac:dyDescent="0.2">
      <c r="A348" s="72">
        <v>349</v>
      </c>
      <c r="B348" s="18" t="s">
        <v>378</v>
      </c>
      <c r="C348" s="93">
        <v>1</v>
      </c>
      <c r="D348" s="93">
        <v>0</v>
      </c>
      <c r="E348" s="93">
        <v>0</v>
      </c>
      <c r="F348" s="93">
        <v>0</v>
      </c>
      <c r="G348" s="93">
        <v>0</v>
      </c>
      <c r="H348" s="93">
        <v>0</v>
      </c>
      <c r="I348" s="93">
        <v>0</v>
      </c>
      <c r="J348" s="93">
        <v>1</v>
      </c>
      <c r="K348" s="174">
        <v>163.71</v>
      </c>
      <c r="L348" s="103">
        <v>55107</v>
      </c>
      <c r="M348" s="103">
        <v>38429.991600000001</v>
      </c>
      <c r="N348" s="104">
        <v>0.34720000000000001</v>
      </c>
      <c r="O348" s="105">
        <v>119</v>
      </c>
      <c r="P348" s="106">
        <v>55279</v>
      </c>
      <c r="Q348" s="107">
        <v>2.2000000000000001E-3</v>
      </c>
      <c r="R348" s="108">
        <v>55174</v>
      </c>
      <c r="S348" s="109">
        <v>190552</v>
      </c>
      <c r="T348" s="110">
        <v>0.28949999999999998</v>
      </c>
      <c r="U348" s="178">
        <v>6742.24</v>
      </c>
      <c r="V348" s="179">
        <v>3651.16</v>
      </c>
      <c r="W348" s="111">
        <v>1</v>
      </c>
      <c r="X348" s="71"/>
    </row>
    <row r="349" spans="1:24" x14ac:dyDescent="0.2">
      <c r="A349" s="72">
        <v>351</v>
      </c>
      <c r="B349" s="18" t="s">
        <v>379</v>
      </c>
      <c r="C349" s="93">
        <v>1</v>
      </c>
      <c r="D349" s="93">
        <v>0</v>
      </c>
      <c r="E349" s="93">
        <v>0</v>
      </c>
      <c r="F349" s="93">
        <v>0</v>
      </c>
      <c r="G349" s="93">
        <v>0</v>
      </c>
      <c r="H349" s="93">
        <v>0</v>
      </c>
      <c r="I349" s="93">
        <v>0</v>
      </c>
      <c r="J349" s="93">
        <v>1</v>
      </c>
      <c r="K349" s="174">
        <v>1095.01</v>
      </c>
      <c r="L349" s="103">
        <v>1147</v>
      </c>
      <c r="M349" s="103">
        <v>37084.611100000002</v>
      </c>
      <c r="N349" s="104">
        <v>0.34439999999999998</v>
      </c>
      <c r="O349" s="105">
        <v>77</v>
      </c>
      <c r="P349" s="106">
        <v>1175</v>
      </c>
      <c r="Q349" s="107">
        <v>6.5500000000000003E-2</v>
      </c>
      <c r="R349" s="108">
        <v>1112</v>
      </c>
      <c r="S349" s="109">
        <v>4021</v>
      </c>
      <c r="T349" s="110">
        <v>0.27650000000000002</v>
      </c>
      <c r="U349" s="178">
        <v>8062.85</v>
      </c>
      <c r="V349" s="179">
        <v>3651.16</v>
      </c>
      <c r="W349" s="111">
        <v>1</v>
      </c>
      <c r="X349" s="71"/>
    </row>
    <row r="350" spans="1:24" ht="25.5" x14ac:dyDescent="0.2">
      <c r="A350" s="72">
        <v>352</v>
      </c>
      <c r="B350" s="18" t="s">
        <v>380</v>
      </c>
      <c r="C350" s="93">
        <v>1</v>
      </c>
      <c r="D350" s="93">
        <v>0</v>
      </c>
      <c r="E350" s="93">
        <v>0</v>
      </c>
      <c r="F350" s="93">
        <v>0</v>
      </c>
      <c r="G350" s="93">
        <v>0</v>
      </c>
      <c r="H350" s="93">
        <v>0</v>
      </c>
      <c r="I350" s="93">
        <v>0</v>
      </c>
      <c r="J350" s="93">
        <v>1</v>
      </c>
      <c r="K350" s="174">
        <v>122.9</v>
      </c>
      <c r="L350" s="103">
        <v>185381</v>
      </c>
      <c r="M350" s="103">
        <v>52914.398999999998</v>
      </c>
      <c r="N350" s="104">
        <v>0.38329999999999997</v>
      </c>
      <c r="O350" s="105">
        <v>14348</v>
      </c>
      <c r="P350" s="106">
        <v>186420</v>
      </c>
      <c r="Q350" s="107">
        <v>7.6999999999999999E-2</v>
      </c>
      <c r="R350" s="108">
        <v>173021</v>
      </c>
      <c r="S350" s="109">
        <v>522891</v>
      </c>
      <c r="T350" s="110">
        <v>0.33090000000000003</v>
      </c>
      <c r="U350" s="178">
        <v>4086.02</v>
      </c>
      <c r="V350" s="179">
        <v>3651.16</v>
      </c>
      <c r="W350" s="111">
        <v>1</v>
      </c>
      <c r="X350" s="71"/>
    </row>
    <row r="351" spans="1:24" ht="12.75" customHeight="1" x14ac:dyDescent="0.2">
      <c r="A351" s="72">
        <v>353</v>
      </c>
      <c r="B351" s="18" t="s">
        <v>381</v>
      </c>
      <c r="C351" s="93">
        <v>1</v>
      </c>
      <c r="D351" s="93">
        <v>0</v>
      </c>
      <c r="E351" s="93">
        <v>0</v>
      </c>
      <c r="F351" s="93">
        <v>0</v>
      </c>
      <c r="G351" s="93">
        <v>0</v>
      </c>
      <c r="H351" s="93">
        <v>0</v>
      </c>
      <c r="I351" s="93">
        <v>0</v>
      </c>
      <c r="J351" s="93">
        <v>1</v>
      </c>
      <c r="K351" s="174">
        <v>406.42</v>
      </c>
      <c r="L351" s="103">
        <v>7960</v>
      </c>
      <c r="M351" s="103">
        <v>36258.776299999998</v>
      </c>
      <c r="N351" s="104">
        <v>0.33610000000000001</v>
      </c>
      <c r="O351" s="105">
        <v>3</v>
      </c>
      <c r="P351" s="106">
        <v>8009</v>
      </c>
      <c r="Q351" s="107">
        <v>4.0000000000000002E-4</v>
      </c>
      <c r="R351" s="108">
        <v>8007</v>
      </c>
      <c r="S351" s="109">
        <v>18524</v>
      </c>
      <c r="T351" s="110">
        <v>0.43230000000000002</v>
      </c>
      <c r="U351" s="178">
        <v>5007.68</v>
      </c>
      <c r="V351" s="179">
        <v>3651.16</v>
      </c>
      <c r="W351" s="111">
        <v>1</v>
      </c>
      <c r="X351" s="71"/>
    </row>
    <row r="352" spans="1:24" x14ac:dyDescent="0.2">
      <c r="A352" s="72">
        <v>354</v>
      </c>
      <c r="B352" s="18" t="s">
        <v>382</v>
      </c>
      <c r="C352" s="93">
        <v>1</v>
      </c>
      <c r="D352" s="93">
        <v>0</v>
      </c>
      <c r="E352" s="93">
        <v>0</v>
      </c>
      <c r="F352" s="93">
        <v>0</v>
      </c>
      <c r="G352" s="93">
        <v>0</v>
      </c>
      <c r="H352" s="93">
        <v>1</v>
      </c>
      <c r="I352" s="93">
        <v>0</v>
      </c>
      <c r="J352" s="93">
        <v>1</v>
      </c>
      <c r="K352" s="174">
        <v>671.08</v>
      </c>
      <c r="L352" s="103">
        <v>40089</v>
      </c>
      <c r="M352" s="103">
        <v>134364.0564</v>
      </c>
      <c r="N352" s="104">
        <v>0.5222</v>
      </c>
      <c r="O352" s="105">
        <v>11622</v>
      </c>
      <c r="P352" s="106">
        <v>40095</v>
      </c>
      <c r="Q352" s="107">
        <v>0.28989999999999999</v>
      </c>
      <c r="R352" s="108">
        <v>28920</v>
      </c>
      <c r="S352" s="109">
        <v>121619</v>
      </c>
      <c r="T352" s="110">
        <v>0.23780000000000001</v>
      </c>
      <c r="U352" s="178">
        <v>11510.02</v>
      </c>
      <c r="V352" s="179">
        <v>3651.16</v>
      </c>
      <c r="W352" s="111">
        <v>1</v>
      </c>
      <c r="X352" s="71"/>
    </row>
    <row r="353" spans="1:24" x14ac:dyDescent="0.2">
      <c r="A353" s="72">
        <v>355</v>
      </c>
      <c r="B353" s="18" t="s">
        <v>383</v>
      </c>
      <c r="C353" s="93">
        <v>0</v>
      </c>
      <c r="D353" s="93">
        <v>0</v>
      </c>
      <c r="E353" s="93">
        <v>0</v>
      </c>
      <c r="F353" s="93">
        <v>0</v>
      </c>
      <c r="G353" s="93">
        <v>0</v>
      </c>
      <c r="H353" s="93">
        <v>0</v>
      </c>
      <c r="I353" s="93">
        <v>1</v>
      </c>
      <c r="J353" s="93">
        <v>0</v>
      </c>
      <c r="K353" s="174">
        <v>-86.36</v>
      </c>
      <c r="L353" s="103">
        <v>1834224</v>
      </c>
      <c r="M353" s="103">
        <v>-116954.66899999999</v>
      </c>
      <c r="N353" s="104">
        <v>9.7199999999999995E-2</v>
      </c>
      <c r="O353" s="105">
        <v>10909</v>
      </c>
      <c r="P353" s="106">
        <v>1844155</v>
      </c>
      <c r="Q353" s="107">
        <v>5.8999999999999999E-3</v>
      </c>
      <c r="R353" s="108">
        <v>1836842</v>
      </c>
      <c r="S353" s="109">
        <v>3493986</v>
      </c>
      <c r="T353" s="110">
        <v>0.52569999999999995</v>
      </c>
      <c r="U353" s="178">
        <v>3216.8</v>
      </c>
      <c r="V353" s="179">
        <v>3651.16</v>
      </c>
      <c r="W353" s="111">
        <v>0</v>
      </c>
      <c r="X353" s="71"/>
    </row>
    <row r="354" spans="1:24" x14ac:dyDescent="0.2">
      <c r="A354" s="72">
        <v>356</v>
      </c>
      <c r="B354" s="18" t="s">
        <v>384</v>
      </c>
      <c r="C354" s="93">
        <v>1</v>
      </c>
      <c r="D354" s="93">
        <v>0</v>
      </c>
      <c r="E354" s="93">
        <v>0</v>
      </c>
      <c r="F354" s="93">
        <v>0</v>
      </c>
      <c r="G354" s="93">
        <v>1</v>
      </c>
      <c r="H354" s="93">
        <v>0</v>
      </c>
      <c r="I354" s="93">
        <v>0</v>
      </c>
      <c r="J354" s="93">
        <v>1</v>
      </c>
      <c r="K354" s="174">
        <v>1516.98</v>
      </c>
      <c r="L354" s="103">
        <v>127517</v>
      </c>
      <c r="M354" s="103">
        <v>541707.01859999995</v>
      </c>
      <c r="N354" s="104">
        <v>0.7722</v>
      </c>
      <c r="O354" s="105">
        <v>4632</v>
      </c>
      <c r="P354" s="106">
        <v>131937</v>
      </c>
      <c r="Q354" s="107">
        <v>3.5099999999999999E-2</v>
      </c>
      <c r="R354" s="108">
        <v>127796</v>
      </c>
      <c r="S354" s="109">
        <v>879450</v>
      </c>
      <c r="T354" s="110">
        <v>0.14530000000000001</v>
      </c>
      <c r="U354" s="178">
        <v>13070.2</v>
      </c>
      <c r="V354" s="179">
        <v>3651.16</v>
      </c>
      <c r="W354" s="112">
        <v>1</v>
      </c>
      <c r="X354" s="71"/>
    </row>
    <row r="355" spans="1:24" ht="25.5" x14ac:dyDescent="0.2">
      <c r="A355" s="72">
        <v>357</v>
      </c>
      <c r="B355" s="18" t="s">
        <v>385</v>
      </c>
      <c r="C355" s="93">
        <v>3</v>
      </c>
      <c r="D355" s="93">
        <v>1</v>
      </c>
      <c r="E355" s="93">
        <v>1</v>
      </c>
      <c r="F355" s="93">
        <v>0</v>
      </c>
      <c r="G355" s="93">
        <v>1</v>
      </c>
      <c r="H355" s="93">
        <v>1</v>
      </c>
      <c r="I355" s="93">
        <v>0</v>
      </c>
      <c r="J355" s="93">
        <v>1</v>
      </c>
      <c r="K355" s="174">
        <v>2402.35</v>
      </c>
      <c r="L355" s="103">
        <v>739836</v>
      </c>
      <c r="M355" s="103">
        <v>2066346.9944</v>
      </c>
      <c r="N355" s="104">
        <v>0.9667</v>
      </c>
      <c r="O355" s="105">
        <v>180101</v>
      </c>
      <c r="P355" s="106">
        <v>728104</v>
      </c>
      <c r="Q355" s="107">
        <v>0.24740000000000001</v>
      </c>
      <c r="R355" s="108">
        <v>574913</v>
      </c>
      <c r="S355" s="109">
        <v>1260857</v>
      </c>
      <c r="T355" s="110">
        <v>0.45600000000000002</v>
      </c>
      <c r="U355" s="178">
        <v>13724.1</v>
      </c>
      <c r="V355" s="179">
        <v>3651.16</v>
      </c>
      <c r="W355" s="112">
        <v>1</v>
      </c>
      <c r="X355" s="71"/>
    </row>
    <row r="356" spans="1:24" ht="12.75" customHeight="1" x14ac:dyDescent="0.2">
      <c r="A356" s="72">
        <v>358</v>
      </c>
      <c r="B356" s="18" t="s">
        <v>386</v>
      </c>
      <c r="C356" s="93">
        <v>1</v>
      </c>
      <c r="D356" s="93">
        <v>0</v>
      </c>
      <c r="E356" s="93">
        <v>0</v>
      </c>
      <c r="F356" s="93">
        <v>0</v>
      </c>
      <c r="G356" s="93">
        <v>0</v>
      </c>
      <c r="H356" s="93">
        <v>0</v>
      </c>
      <c r="I356" s="93">
        <v>0</v>
      </c>
      <c r="J356" s="93">
        <v>1</v>
      </c>
      <c r="K356" s="174">
        <v>581.20000000000005</v>
      </c>
      <c r="L356" s="103">
        <v>148834</v>
      </c>
      <c r="M356" s="103">
        <v>224220.29199999999</v>
      </c>
      <c r="N356" s="104">
        <v>0.61939999999999995</v>
      </c>
      <c r="O356" s="105">
        <v>7553</v>
      </c>
      <c r="P356" s="106">
        <v>148883</v>
      </c>
      <c r="Q356" s="107">
        <v>5.0700000000000002E-2</v>
      </c>
      <c r="R356" s="108">
        <v>142335</v>
      </c>
      <c r="S356" s="109">
        <v>354409</v>
      </c>
      <c r="T356" s="110">
        <v>0.40160000000000001</v>
      </c>
      <c r="U356" s="178">
        <v>8494.48</v>
      </c>
      <c r="V356" s="179">
        <v>3651.16</v>
      </c>
      <c r="W356" s="112">
        <v>1</v>
      </c>
      <c r="X356" s="71"/>
    </row>
    <row r="357" spans="1:24" ht="12.75" customHeight="1" x14ac:dyDescent="0.2">
      <c r="A357" s="72">
        <v>359</v>
      </c>
      <c r="B357" s="18" t="s">
        <v>387</v>
      </c>
      <c r="C357" s="93">
        <v>1</v>
      </c>
      <c r="D357" s="93">
        <v>0</v>
      </c>
      <c r="E357" s="93">
        <v>0</v>
      </c>
      <c r="F357" s="93">
        <v>0</v>
      </c>
      <c r="G357" s="93">
        <v>0</v>
      </c>
      <c r="H357" s="93">
        <v>1</v>
      </c>
      <c r="I357" s="93">
        <v>0</v>
      </c>
      <c r="J357" s="93">
        <v>1</v>
      </c>
      <c r="K357" s="174">
        <v>85.74</v>
      </c>
      <c r="L357" s="103">
        <v>180913</v>
      </c>
      <c r="M357" s="103">
        <v>36468.625599999999</v>
      </c>
      <c r="N357" s="104">
        <v>0.3417</v>
      </c>
      <c r="O357" s="105">
        <v>20504</v>
      </c>
      <c r="P357" s="106">
        <v>182615</v>
      </c>
      <c r="Q357" s="107">
        <v>0.1123</v>
      </c>
      <c r="R357" s="108">
        <v>163754</v>
      </c>
      <c r="S357" s="109">
        <v>442044</v>
      </c>
      <c r="T357" s="110">
        <v>0.37040000000000001</v>
      </c>
      <c r="U357" s="178">
        <v>5835.32</v>
      </c>
      <c r="V357" s="179">
        <v>3651.16</v>
      </c>
      <c r="W357" s="112">
        <v>1</v>
      </c>
      <c r="X357" s="71"/>
    </row>
    <row r="358" spans="1:24" x14ac:dyDescent="0.2">
      <c r="A358" s="72">
        <v>360</v>
      </c>
      <c r="B358" s="18" t="s">
        <v>388</v>
      </c>
      <c r="C358" s="93">
        <v>1</v>
      </c>
      <c r="D358" s="93">
        <v>0</v>
      </c>
      <c r="E358" s="93">
        <v>0</v>
      </c>
      <c r="F358" s="93">
        <v>0</v>
      </c>
      <c r="G358" s="93">
        <v>0</v>
      </c>
      <c r="H358" s="93">
        <v>0</v>
      </c>
      <c r="I358" s="93">
        <v>0</v>
      </c>
      <c r="J358" s="93">
        <v>1</v>
      </c>
      <c r="K358" s="174">
        <v>219.3</v>
      </c>
      <c r="L358" s="103">
        <v>98046</v>
      </c>
      <c r="M358" s="103">
        <v>68666.7981</v>
      </c>
      <c r="N358" s="104">
        <v>0.41670000000000001</v>
      </c>
      <c r="O358" s="105">
        <v>819</v>
      </c>
      <c r="P358" s="106">
        <v>98834</v>
      </c>
      <c r="Q358" s="107">
        <v>8.3000000000000001E-3</v>
      </c>
      <c r="R358" s="108">
        <v>98112</v>
      </c>
      <c r="S358" s="109">
        <v>1263536</v>
      </c>
      <c r="T358" s="110">
        <v>7.7600000000000002E-2</v>
      </c>
      <c r="U358" s="178">
        <v>5626.64</v>
      </c>
      <c r="V358" s="179">
        <v>3651.16</v>
      </c>
      <c r="W358" s="112">
        <v>1</v>
      </c>
      <c r="X358" s="71"/>
    </row>
    <row r="359" spans="1:24" x14ac:dyDescent="0.2">
      <c r="A359" s="72">
        <v>361</v>
      </c>
      <c r="B359" s="18" t="s">
        <v>389</v>
      </c>
      <c r="C359" s="93">
        <v>3</v>
      </c>
      <c r="D359" s="93">
        <v>1</v>
      </c>
      <c r="E359" s="93">
        <v>1</v>
      </c>
      <c r="F359" s="93">
        <v>1</v>
      </c>
      <c r="G359" s="93">
        <v>1</v>
      </c>
      <c r="H359" s="93">
        <v>1</v>
      </c>
      <c r="I359" s="93">
        <v>1</v>
      </c>
      <c r="J359" s="93">
        <v>1</v>
      </c>
      <c r="K359" s="174">
        <v>7386.41</v>
      </c>
      <c r="L359" s="103">
        <v>87774</v>
      </c>
      <c r="M359" s="103">
        <v>2188351.125</v>
      </c>
      <c r="N359" s="104">
        <v>0.96940000000000004</v>
      </c>
      <c r="O359" s="105">
        <v>8932</v>
      </c>
      <c r="P359" s="106">
        <v>87000</v>
      </c>
      <c r="Q359" s="107">
        <v>0.1027</v>
      </c>
      <c r="R359" s="108">
        <v>85174</v>
      </c>
      <c r="S359" s="109">
        <v>108655</v>
      </c>
      <c r="T359" s="110">
        <v>0.78390000000000004</v>
      </c>
      <c r="U359" s="178">
        <v>23948.73</v>
      </c>
      <c r="V359" s="179">
        <v>3651.16</v>
      </c>
      <c r="W359" s="112">
        <v>1</v>
      </c>
      <c r="X359" s="71"/>
    </row>
    <row r="360" spans="1:24" x14ac:dyDescent="0.2">
      <c r="A360" s="72">
        <v>362</v>
      </c>
      <c r="B360" s="18" t="s">
        <v>390</v>
      </c>
      <c r="C360" s="93">
        <v>1</v>
      </c>
      <c r="D360" s="93">
        <v>0</v>
      </c>
      <c r="E360" s="93">
        <v>0</v>
      </c>
      <c r="F360" s="93">
        <v>0</v>
      </c>
      <c r="G360" s="93">
        <v>0</v>
      </c>
      <c r="H360" s="93">
        <v>0</v>
      </c>
      <c r="I360" s="93">
        <v>1</v>
      </c>
      <c r="J360" s="93">
        <v>1</v>
      </c>
      <c r="K360" s="174">
        <v>442.04</v>
      </c>
      <c r="L360" s="103">
        <v>138419</v>
      </c>
      <c r="M360" s="103">
        <v>164461.02979999999</v>
      </c>
      <c r="N360" s="104">
        <v>0.55830000000000002</v>
      </c>
      <c r="O360" s="105">
        <v>491</v>
      </c>
      <c r="P360" s="106">
        <v>140295</v>
      </c>
      <c r="Q360" s="107">
        <v>3.5000000000000001E-3</v>
      </c>
      <c r="R360" s="108">
        <v>139993</v>
      </c>
      <c r="S360" s="109">
        <v>181793</v>
      </c>
      <c r="T360" s="110">
        <v>0.77010000000000001</v>
      </c>
      <c r="U360" s="178">
        <v>9053.09</v>
      </c>
      <c r="V360" s="179">
        <v>3651.16</v>
      </c>
      <c r="W360" s="112">
        <v>1</v>
      </c>
      <c r="X360" s="71"/>
    </row>
    <row r="361" spans="1:24" x14ac:dyDescent="0.2">
      <c r="A361" s="72">
        <v>363</v>
      </c>
      <c r="B361" s="18" t="s">
        <v>406</v>
      </c>
      <c r="C361" s="93">
        <v>1</v>
      </c>
      <c r="D361" s="93">
        <v>0</v>
      </c>
      <c r="E361" s="93">
        <v>0</v>
      </c>
      <c r="F361" s="93">
        <v>0</v>
      </c>
      <c r="G361" s="93">
        <v>0</v>
      </c>
      <c r="H361" s="93">
        <v>0</v>
      </c>
      <c r="I361" s="93">
        <v>1</v>
      </c>
      <c r="J361" s="93">
        <v>1</v>
      </c>
      <c r="K361" s="174">
        <v>711.1</v>
      </c>
      <c r="L361" s="103">
        <v>451819</v>
      </c>
      <c r="M361" s="103">
        <v>477985.64510000002</v>
      </c>
      <c r="N361" s="104">
        <v>0.7389</v>
      </c>
      <c r="O361" s="105">
        <v>31544</v>
      </c>
      <c r="P361" s="106">
        <v>457874</v>
      </c>
      <c r="Q361" s="107">
        <v>6.8900000000000003E-2</v>
      </c>
      <c r="R361" s="108">
        <v>436507</v>
      </c>
      <c r="S361" s="109">
        <v>568156</v>
      </c>
      <c r="T361" s="110">
        <v>0.76829999999999998</v>
      </c>
      <c r="U361" s="178">
        <v>8530.32</v>
      </c>
      <c r="V361" s="179">
        <v>3651.16</v>
      </c>
      <c r="W361" s="112">
        <v>1</v>
      </c>
      <c r="X361" s="71"/>
    </row>
    <row r="362" spans="1:24" x14ac:dyDescent="0.2">
      <c r="A362" s="72">
        <v>364</v>
      </c>
      <c r="B362" s="18" t="s">
        <v>391</v>
      </c>
      <c r="C362" s="93">
        <v>1</v>
      </c>
      <c r="D362" s="93">
        <v>0</v>
      </c>
      <c r="E362" s="93">
        <v>0</v>
      </c>
      <c r="F362" s="93">
        <v>0</v>
      </c>
      <c r="G362" s="93">
        <v>0</v>
      </c>
      <c r="H362" s="93">
        <v>1</v>
      </c>
      <c r="I362" s="93">
        <v>0</v>
      </c>
      <c r="J362" s="93">
        <v>1</v>
      </c>
      <c r="K362" s="174">
        <v>505.67</v>
      </c>
      <c r="L362" s="103">
        <v>118625</v>
      </c>
      <c r="M362" s="103">
        <v>174162.67819999999</v>
      </c>
      <c r="N362" s="104">
        <v>0.57499999999999996</v>
      </c>
      <c r="O362" s="105">
        <v>52696</v>
      </c>
      <c r="P362" s="106">
        <v>118368</v>
      </c>
      <c r="Q362" s="107">
        <v>0.44519999999999998</v>
      </c>
      <c r="R362" s="108">
        <v>67560</v>
      </c>
      <c r="S362" s="109">
        <v>1012905</v>
      </c>
      <c r="T362" s="110">
        <v>6.6699999999999995E-2</v>
      </c>
      <c r="U362" s="178">
        <v>6344.54</v>
      </c>
      <c r="V362" s="179">
        <v>3651.16</v>
      </c>
      <c r="W362" s="112">
        <v>1</v>
      </c>
      <c r="X362" s="71"/>
    </row>
    <row r="363" spans="1:24" x14ac:dyDescent="0.2">
      <c r="A363" s="72">
        <v>365</v>
      </c>
      <c r="B363" s="18" t="s">
        <v>392</v>
      </c>
      <c r="C363" s="93">
        <v>1</v>
      </c>
      <c r="D363" s="93">
        <v>0</v>
      </c>
      <c r="E363" s="93">
        <v>0</v>
      </c>
      <c r="F363" s="93">
        <v>0</v>
      </c>
      <c r="G363" s="93">
        <v>0</v>
      </c>
      <c r="H363" s="93">
        <v>1</v>
      </c>
      <c r="I363" s="93">
        <v>0</v>
      </c>
      <c r="J363" s="93">
        <v>1</v>
      </c>
      <c r="K363" s="174">
        <v>534.6</v>
      </c>
      <c r="L363" s="103">
        <v>143771</v>
      </c>
      <c r="M363" s="103">
        <v>202704.38959999999</v>
      </c>
      <c r="N363" s="104">
        <v>0.60560000000000003</v>
      </c>
      <c r="O363" s="105">
        <v>41348</v>
      </c>
      <c r="P363" s="106">
        <v>144193</v>
      </c>
      <c r="Q363" s="107">
        <v>0.2868</v>
      </c>
      <c r="R363" s="108">
        <v>105184</v>
      </c>
      <c r="S363" s="109">
        <v>1146223</v>
      </c>
      <c r="T363" s="110">
        <v>9.1800000000000007E-2</v>
      </c>
      <c r="U363" s="178">
        <v>7431.27</v>
      </c>
      <c r="V363" s="179">
        <v>3651.16</v>
      </c>
      <c r="W363" s="112">
        <v>1</v>
      </c>
      <c r="X363" s="71"/>
    </row>
    <row r="364" spans="1:24" ht="25.5" x14ac:dyDescent="0.2">
      <c r="A364" s="72">
        <v>366</v>
      </c>
      <c r="B364" s="18" t="s">
        <v>393</v>
      </c>
      <c r="C364" s="93">
        <v>1</v>
      </c>
      <c r="D364" s="93">
        <v>0</v>
      </c>
      <c r="E364" s="93">
        <v>0</v>
      </c>
      <c r="F364" s="93">
        <v>0</v>
      </c>
      <c r="G364" s="93">
        <v>0</v>
      </c>
      <c r="H364" s="93">
        <v>0</v>
      </c>
      <c r="I364" s="93">
        <v>0</v>
      </c>
      <c r="J364" s="93">
        <v>1</v>
      </c>
      <c r="K364" s="174">
        <v>393.64</v>
      </c>
      <c r="L364" s="103">
        <v>750758</v>
      </c>
      <c r="M364" s="103">
        <v>341075.52559999999</v>
      </c>
      <c r="N364" s="104">
        <v>0.67779999999999996</v>
      </c>
      <c r="O364" s="105">
        <v>41187</v>
      </c>
      <c r="P364" s="106">
        <v>748921</v>
      </c>
      <c r="Q364" s="107">
        <v>5.5E-2</v>
      </c>
      <c r="R364" s="108">
        <v>714440</v>
      </c>
      <c r="S364" s="109">
        <v>5598821</v>
      </c>
      <c r="T364" s="110">
        <v>0.12759999999999999</v>
      </c>
      <c r="U364" s="178">
        <v>5306.33</v>
      </c>
      <c r="V364" s="179">
        <v>3651.16</v>
      </c>
      <c r="W364" s="112">
        <v>1</v>
      </c>
      <c r="X364" s="71"/>
    </row>
    <row r="365" spans="1:24" ht="12.75" customHeight="1" x14ac:dyDescent="0.2">
      <c r="A365" s="72">
        <v>367</v>
      </c>
      <c r="B365" s="28" t="s">
        <v>407</v>
      </c>
      <c r="C365" s="113">
        <v>1</v>
      </c>
      <c r="D365" s="93">
        <v>0</v>
      </c>
      <c r="E365" s="93">
        <v>0</v>
      </c>
      <c r="F365" s="93">
        <v>0</v>
      </c>
      <c r="G365" s="93">
        <v>0</v>
      </c>
      <c r="H365" s="93">
        <v>1</v>
      </c>
      <c r="I365" s="93">
        <v>1</v>
      </c>
      <c r="J365" s="114">
        <v>1</v>
      </c>
      <c r="K365" s="174">
        <v>2736.14</v>
      </c>
      <c r="L365" s="103">
        <v>26044</v>
      </c>
      <c r="M365" s="103">
        <v>441559.06880000001</v>
      </c>
      <c r="N365" s="104">
        <v>0.72219999999999995</v>
      </c>
      <c r="O365" s="105">
        <v>10439</v>
      </c>
      <c r="P365" s="106">
        <v>26374</v>
      </c>
      <c r="Q365" s="107">
        <v>0.39579999999999999</v>
      </c>
      <c r="R365" s="108">
        <v>17520</v>
      </c>
      <c r="S365" s="109">
        <v>28266</v>
      </c>
      <c r="T365" s="110">
        <v>0.61980000000000002</v>
      </c>
      <c r="U365" s="178">
        <v>14117.36</v>
      </c>
      <c r="V365" s="180">
        <v>3651.16</v>
      </c>
      <c r="W365" s="112">
        <v>1</v>
      </c>
    </row>
    <row r="366" spans="1:24" x14ac:dyDescent="0.2">
      <c r="A366" s="72">
        <v>368</v>
      </c>
      <c r="B366" s="28" t="s">
        <v>408</v>
      </c>
      <c r="C366" s="113">
        <v>3</v>
      </c>
      <c r="D366" s="93">
        <v>1</v>
      </c>
      <c r="E366" s="93">
        <v>1</v>
      </c>
      <c r="F366" s="93">
        <v>0</v>
      </c>
      <c r="G366" s="93">
        <v>1</v>
      </c>
      <c r="H366" s="93">
        <v>1</v>
      </c>
      <c r="I366" s="93">
        <v>0</v>
      </c>
      <c r="J366" s="114">
        <v>1</v>
      </c>
      <c r="K366" s="174">
        <v>1762.09</v>
      </c>
      <c r="L366" s="103">
        <v>219114</v>
      </c>
      <c r="M366" s="103">
        <v>824828.18689999997</v>
      </c>
      <c r="N366" s="104">
        <v>0.83609999999999995</v>
      </c>
      <c r="O366" s="105">
        <v>77038</v>
      </c>
      <c r="P366" s="106">
        <v>219534</v>
      </c>
      <c r="Q366" s="107">
        <v>0.35089999999999999</v>
      </c>
      <c r="R366" s="108">
        <v>148750</v>
      </c>
      <c r="S366" s="109">
        <v>468595</v>
      </c>
      <c r="T366" s="110">
        <v>0.31740000000000002</v>
      </c>
      <c r="U366" s="178">
        <v>12024.58</v>
      </c>
      <c r="V366" s="180">
        <v>3651.16</v>
      </c>
      <c r="W366" s="112">
        <v>1</v>
      </c>
    </row>
    <row r="367" spans="1:24" x14ac:dyDescent="0.2">
      <c r="A367" s="72">
        <v>501</v>
      </c>
      <c r="B367" s="28" t="s">
        <v>394</v>
      </c>
      <c r="C367" s="113">
        <v>1</v>
      </c>
      <c r="D367" s="93">
        <v>0</v>
      </c>
      <c r="E367" s="93">
        <v>0</v>
      </c>
      <c r="F367" s="93">
        <v>0</v>
      </c>
      <c r="G367" s="93">
        <v>0</v>
      </c>
      <c r="H367" s="93">
        <v>0</v>
      </c>
      <c r="I367" s="93">
        <v>1</v>
      </c>
      <c r="J367" s="114">
        <v>1</v>
      </c>
      <c r="K367" s="174">
        <v>0</v>
      </c>
      <c r="L367" s="103">
        <v>39504436</v>
      </c>
      <c r="M367" s="103">
        <v>0</v>
      </c>
      <c r="N367" s="104">
        <v>0</v>
      </c>
      <c r="O367" s="105">
        <v>1297942</v>
      </c>
      <c r="P367" s="106">
        <v>39762102</v>
      </c>
      <c r="Q367" s="107">
        <v>3.2599999999999997E-2</v>
      </c>
      <c r="R367" s="108">
        <v>39556024</v>
      </c>
      <c r="S367" s="109">
        <v>53903708</v>
      </c>
      <c r="T367" s="110">
        <v>0.73380000000000001</v>
      </c>
      <c r="U367" s="178">
        <v>3670.5</v>
      </c>
      <c r="V367" s="180">
        <v>3651.16</v>
      </c>
      <c r="W367" s="112">
        <v>1</v>
      </c>
    </row>
    <row r="368" spans="1:24" ht="25.5" x14ac:dyDescent="0.2">
      <c r="A368" s="72">
        <v>502</v>
      </c>
      <c r="B368" s="28" t="s">
        <v>395</v>
      </c>
      <c r="C368" s="113">
        <v>1</v>
      </c>
      <c r="D368" s="93">
        <v>0</v>
      </c>
      <c r="E368" s="93">
        <v>0</v>
      </c>
      <c r="F368" s="93">
        <v>0</v>
      </c>
      <c r="G368" s="93">
        <v>0</v>
      </c>
      <c r="H368" s="93">
        <v>1</v>
      </c>
      <c r="I368" s="93">
        <v>0</v>
      </c>
      <c r="J368" s="114">
        <v>1</v>
      </c>
      <c r="K368" s="174">
        <v>0</v>
      </c>
      <c r="L368" s="103">
        <v>501358</v>
      </c>
      <c r="M368" s="103">
        <v>0</v>
      </c>
      <c r="N368" s="104">
        <v>0</v>
      </c>
      <c r="O368" s="105">
        <v>462830</v>
      </c>
      <c r="P368" s="106">
        <v>505402</v>
      </c>
      <c r="Q368" s="107">
        <v>0.91579999999999995</v>
      </c>
      <c r="R368" s="108">
        <v>44018</v>
      </c>
      <c r="S368" s="109">
        <v>93037</v>
      </c>
      <c r="T368" s="110">
        <v>0.47310000000000002</v>
      </c>
      <c r="U368" s="178">
        <v>6357.86</v>
      </c>
      <c r="V368" s="180">
        <v>3651.16</v>
      </c>
      <c r="W368" s="23">
        <v>1</v>
      </c>
      <c r="X368" s="23"/>
    </row>
    <row r="369" spans="1:24" x14ac:dyDescent="0.2">
      <c r="A369" s="140">
        <v>503</v>
      </c>
      <c r="B369" s="141" t="s">
        <v>396</v>
      </c>
      <c r="C369" s="142">
        <v>0</v>
      </c>
      <c r="D369" s="143">
        <v>0</v>
      </c>
      <c r="E369" s="143">
        <v>0</v>
      </c>
      <c r="F369" s="143">
        <v>0</v>
      </c>
      <c r="G369" s="143">
        <v>0</v>
      </c>
      <c r="H369" s="143">
        <v>0</v>
      </c>
      <c r="I369" s="143">
        <v>0</v>
      </c>
      <c r="J369" s="187">
        <v>0</v>
      </c>
      <c r="K369" s="188">
        <v>0</v>
      </c>
      <c r="L369" s="189">
        <v>0</v>
      </c>
      <c r="M369" s="189">
        <v>0</v>
      </c>
      <c r="N369" s="190">
        <v>0</v>
      </c>
      <c r="O369" s="191">
        <v>0</v>
      </c>
      <c r="P369" s="192">
        <v>0</v>
      </c>
      <c r="Q369" s="193">
        <v>0</v>
      </c>
      <c r="R369" s="194">
        <v>0</v>
      </c>
      <c r="S369" s="195">
        <v>0</v>
      </c>
      <c r="T369" s="196">
        <v>0</v>
      </c>
      <c r="U369" s="89">
        <v>0</v>
      </c>
      <c r="V369" s="197">
        <v>3651.16</v>
      </c>
      <c r="W369" s="23">
        <v>0</v>
      </c>
      <c r="X369" s="23"/>
    </row>
    <row r="370" spans="1:24" x14ac:dyDescent="0.2">
      <c r="A370" s="28"/>
      <c r="B370" s="28"/>
      <c r="C370" s="113"/>
      <c r="D370" s="93"/>
      <c r="E370" s="93"/>
      <c r="F370" s="93"/>
      <c r="G370" s="93"/>
      <c r="H370" s="93"/>
      <c r="I370" s="93"/>
      <c r="J370" s="93"/>
      <c r="K370" s="175"/>
      <c r="L370" s="135"/>
      <c r="M370" s="135"/>
      <c r="N370" s="136"/>
      <c r="O370" s="135"/>
      <c r="P370" s="135"/>
      <c r="Q370" s="136"/>
      <c r="R370" s="137"/>
      <c r="S370" s="137"/>
      <c r="T370" s="136"/>
      <c r="U370" s="175"/>
      <c r="V370" s="175"/>
      <c r="W370" s="23">
        <v>1</v>
      </c>
      <c r="X370" s="23"/>
    </row>
    <row r="371" spans="1:24" x14ac:dyDescent="0.2">
      <c r="A371" s="28"/>
      <c r="B371" s="28"/>
      <c r="C371" s="113"/>
      <c r="D371" s="93"/>
      <c r="E371" s="93"/>
      <c r="F371" s="93"/>
      <c r="G371" s="93"/>
      <c r="H371" s="93"/>
      <c r="I371" s="93"/>
      <c r="J371" s="93"/>
      <c r="K371" s="175"/>
      <c r="L371" s="135"/>
      <c r="M371" s="135"/>
      <c r="N371" s="136"/>
      <c r="O371" s="135"/>
      <c r="P371" s="135"/>
      <c r="Q371" s="136"/>
      <c r="R371" s="137"/>
      <c r="S371" s="137"/>
      <c r="T371" s="136"/>
      <c r="U371" s="175"/>
      <c r="V371" s="175"/>
      <c r="W371" s="23">
        <v>1</v>
      </c>
      <c r="X371" s="23"/>
    </row>
    <row r="372" spans="1:24" x14ac:dyDescent="0.2">
      <c r="A372" s="28"/>
      <c r="B372" s="28"/>
      <c r="C372" s="113"/>
      <c r="D372" s="93"/>
      <c r="E372" s="93"/>
      <c r="F372" s="93"/>
      <c r="G372" s="93"/>
      <c r="H372" s="93"/>
      <c r="I372" s="93"/>
      <c r="J372" s="93"/>
      <c r="K372" s="175"/>
      <c r="L372" s="135"/>
      <c r="M372" s="135"/>
      <c r="N372" s="136"/>
      <c r="O372" s="135"/>
      <c r="P372" s="135"/>
      <c r="Q372" s="136"/>
      <c r="R372" s="137"/>
      <c r="S372" s="137"/>
      <c r="T372" s="136"/>
      <c r="U372" s="175"/>
      <c r="V372" s="175"/>
      <c r="W372" s="23">
        <v>0</v>
      </c>
      <c r="X372" s="23"/>
    </row>
    <row r="373" spans="1:24" x14ac:dyDescent="0.2">
      <c r="A373" s="28"/>
      <c r="B373" s="28"/>
      <c r="C373" s="113"/>
      <c r="D373" s="93"/>
      <c r="E373" s="93"/>
      <c r="F373" s="93"/>
      <c r="G373" s="93"/>
      <c r="H373" s="93"/>
      <c r="I373" s="93"/>
      <c r="J373" s="93"/>
      <c r="K373" s="175"/>
      <c r="L373" s="135"/>
      <c r="M373" s="135"/>
      <c r="N373" s="136"/>
      <c r="O373" s="135"/>
      <c r="P373" s="135"/>
      <c r="Q373" s="136"/>
      <c r="R373" s="137"/>
      <c r="S373" s="137"/>
      <c r="T373" s="136"/>
      <c r="U373" s="175"/>
      <c r="V373" s="175"/>
      <c r="W373" s="23">
        <v>1</v>
      </c>
      <c r="X373" s="23"/>
    </row>
    <row r="374" spans="1:24" x14ac:dyDescent="0.2">
      <c r="A374" s="28"/>
      <c r="B374" s="28"/>
      <c r="C374" s="113"/>
      <c r="D374" s="93"/>
      <c r="E374" s="93"/>
      <c r="F374" s="93"/>
      <c r="G374" s="93"/>
      <c r="H374" s="93"/>
      <c r="I374" s="93"/>
      <c r="J374" s="93"/>
      <c r="K374" s="175"/>
      <c r="L374" s="135"/>
      <c r="M374" s="135"/>
      <c r="N374" s="136"/>
      <c r="O374" s="135"/>
      <c r="P374" s="135"/>
      <c r="Q374" s="136"/>
      <c r="R374" s="137"/>
      <c r="S374" s="137"/>
      <c r="T374" s="136"/>
      <c r="U374" s="175"/>
      <c r="V374" s="175"/>
      <c r="W374" s="23">
        <v>1</v>
      </c>
      <c r="X374" s="23"/>
    </row>
    <row r="375" spans="1:24" x14ac:dyDescent="0.2">
      <c r="A375" s="28"/>
      <c r="B375" s="28"/>
      <c r="C375" s="113"/>
      <c r="D375" s="93"/>
      <c r="E375" s="93"/>
      <c r="F375" s="93"/>
      <c r="G375" s="93"/>
      <c r="H375" s="93"/>
      <c r="I375" s="93"/>
      <c r="J375" s="93"/>
      <c r="K375" s="175"/>
      <c r="L375" s="135"/>
      <c r="M375" s="135"/>
      <c r="N375" s="136"/>
      <c r="O375" s="135"/>
      <c r="P375" s="135"/>
      <c r="Q375" s="136"/>
      <c r="R375" s="137"/>
      <c r="S375" s="137"/>
      <c r="T375" s="136"/>
      <c r="U375" s="175"/>
      <c r="V375" s="175"/>
      <c r="W375" s="23">
        <v>0</v>
      </c>
      <c r="X375" s="23"/>
    </row>
    <row r="376" spans="1:24" x14ac:dyDescent="0.2">
      <c r="A376" s="23"/>
      <c r="B376" s="23"/>
    </row>
    <row r="377" spans="1:24" x14ac:dyDescent="0.2">
      <c r="A377" s="23"/>
      <c r="B377" s="23"/>
    </row>
    <row r="378" spans="1:24" x14ac:dyDescent="0.2">
      <c r="A378" s="23"/>
      <c r="B378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1:V375 A7:W367 A368:V368">
    <cfRule type="expression" dxfId="8" priority="19" stopIfTrue="1">
      <formula>$C4=0</formula>
    </cfRule>
    <cfRule type="expression" dxfId="7" priority="20" stopIfTrue="1">
      <formula>$C4=3</formula>
    </cfRule>
    <cfRule type="expression" dxfId="6" priority="21" stopIfTrue="1">
      <formula>$C4=2</formula>
    </cfRule>
  </conditionalFormatting>
  <conditionalFormatting sqref="A370:V370">
    <cfRule type="expression" dxfId="5" priority="13" stopIfTrue="1">
      <formula>$C370=0</formula>
    </cfRule>
    <cfRule type="expression" dxfId="4" priority="14" stopIfTrue="1">
      <formula>$C370=3</formula>
    </cfRule>
    <cfRule type="expression" dxfId="3" priority="15" stopIfTrue="1">
      <formula>$C370=2</formula>
    </cfRule>
  </conditionalFormatting>
  <conditionalFormatting sqref="A369:V369">
    <cfRule type="expression" dxfId="2" priority="1" stopIfTrue="1">
      <formula>$C369=0</formula>
    </cfRule>
    <cfRule type="expression" dxfId="1" priority="2" stopIfTrue="1">
      <formula>$C369=3</formula>
    </cfRule>
    <cfRule type="expression" dxfId="0" priority="3" stopIfTrue="1">
      <formula>$C369=2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&amp;C&amp;"MS Sans Serif,Fett"&amp;12Anlage 3
Berechnungsergebnisse
- Krankheitsliste -
&amp;R
</oddHeader>
    <oddFooter>&amp;C&amp;"MS Sans Serif,Fett"Festlegung der Krankheitsauswahl für das Ausgleichsjahr 2017&amp;R&amp;"MS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A3" sqref="A3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11.42578125" style="3" hidden="1" customWidth="1"/>
    <col min="11" max="11" width="15.7109375" style="158" customWidth="1"/>
    <col min="12" max="12" width="15.7109375" style="3" customWidth="1"/>
    <col min="13" max="13" width="13.28515625" style="3" bestFit="1" customWidth="1"/>
    <col min="14" max="14" width="12.7109375" style="46" customWidth="1"/>
    <col min="15" max="16" width="12.7109375" style="3" customWidth="1"/>
    <col min="17" max="17" width="10.7109375" style="46" customWidth="1"/>
    <col min="18" max="19" width="12.7109375" style="3" customWidth="1"/>
    <col min="20" max="20" width="10.7109375" style="46" customWidth="1"/>
    <col min="21" max="21" width="16.7109375" style="158" customWidth="1"/>
    <col min="22" max="22" width="13.7109375" style="158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22</v>
      </c>
      <c r="B2" s="2" t="s">
        <v>21</v>
      </c>
      <c r="C2" s="25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  <c r="K2" s="12" t="s">
        <v>36</v>
      </c>
      <c r="L2" s="13" t="s">
        <v>37</v>
      </c>
      <c r="M2" s="13" t="s">
        <v>34</v>
      </c>
      <c r="N2" s="4" t="s">
        <v>35</v>
      </c>
      <c r="O2" s="5" t="s">
        <v>38</v>
      </c>
      <c r="P2" s="6" t="s">
        <v>39</v>
      </c>
      <c r="Q2" s="7" t="s">
        <v>13</v>
      </c>
      <c r="R2" s="10" t="s">
        <v>40</v>
      </c>
      <c r="S2" s="11" t="s">
        <v>41</v>
      </c>
      <c r="T2" s="38" t="s">
        <v>15</v>
      </c>
      <c r="U2" s="162" t="s">
        <v>42</v>
      </c>
      <c r="V2" s="163" t="s">
        <v>19</v>
      </c>
    </row>
    <row r="3" spans="1:23" x14ac:dyDescent="0.2">
      <c r="A3" s="122">
        <v>5</v>
      </c>
      <c r="B3" s="138" t="s">
        <v>52</v>
      </c>
      <c r="C3" s="138">
        <v>3</v>
      </c>
      <c r="D3" s="138">
        <v>1</v>
      </c>
      <c r="E3" s="138">
        <v>1</v>
      </c>
      <c r="F3" s="138">
        <v>0</v>
      </c>
      <c r="G3" s="138">
        <v>1</v>
      </c>
      <c r="H3" s="138">
        <v>1</v>
      </c>
      <c r="I3" s="138">
        <v>0</v>
      </c>
      <c r="J3" s="138">
        <v>1</v>
      </c>
      <c r="K3" s="168">
        <v>5249.69</v>
      </c>
      <c r="L3" s="117">
        <v>107822</v>
      </c>
      <c r="M3" s="118">
        <v>1723797.7914</v>
      </c>
      <c r="N3" s="125">
        <v>0.93889999999999996</v>
      </c>
      <c r="O3" s="120">
        <v>100898</v>
      </c>
      <c r="P3" s="117">
        <v>119648</v>
      </c>
      <c r="Q3" s="127">
        <v>0.84330000000000005</v>
      </c>
      <c r="R3" s="120">
        <v>21897</v>
      </c>
      <c r="S3" s="117">
        <v>65537</v>
      </c>
      <c r="T3" s="125">
        <v>0.33410000000000001</v>
      </c>
      <c r="U3" s="164">
        <v>28230.799999999999</v>
      </c>
      <c r="V3" s="165">
        <v>3651.16</v>
      </c>
      <c r="W3" s="3">
        <v>1</v>
      </c>
    </row>
    <row r="4" spans="1:23" x14ac:dyDescent="0.2">
      <c r="A4" s="71">
        <v>14</v>
      </c>
      <c r="B4" s="23" t="s">
        <v>60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  <c r="K4" s="169">
        <v>14626.07</v>
      </c>
      <c r="L4" s="63">
        <v>63118</v>
      </c>
      <c r="M4" s="119">
        <v>3674545.5649000001</v>
      </c>
      <c r="N4" s="64">
        <v>0.9889</v>
      </c>
      <c r="O4" s="121">
        <v>2801</v>
      </c>
      <c r="P4" s="63">
        <v>64019</v>
      </c>
      <c r="Q4" s="128">
        <v>4.3799999999999999E-2</v>
      </c>
      <c r="R4" s="121">
        <v>63837</v>
      </c>
      <c r="S4" s="63">
        <v>74664</v>
      </c>
      <c r="T4" s="64">
        <v>0.85499999999999998</v>
      </c>
      <c r="U4" s="159">
        <v>18747.580000000002</v>
      </c>
      <c r="V4" s="166">
        <v>3651.16</v>
      </c>
      <c r="W4" s="3">
        <v>1</v>
      </c>
    </row>
    <row r="5" spans="1:23" x14ac:dyDescent="0.2">
      <c r="A5" s="71">
        <v>15</v>
      </c>
      <c r="B5" s="23" t="s">
        <v>61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  <c r="K5" s="169">
        <v>2653.71</v>
      </c>
      <c r="L5" s="63">
        <v>38600</v>
      </c>
      <c r="M5" s="119">
        <v>521373.35090000002</v>
      </c>
      <c r="N5" s="64">
        <v>0.75280000000000002</v>
      </c>
      <c r="O5" s="121">
        <v>9393</v>
      </c>
      <c r="P5" s="63">
        <v>37625</v>
      </c>
      <c r="Q5" s="128">
        <v>0.24959999999999999</v>
      </c>
      <c r="R5" s="121">
        <v>29452</v>
      </c>
      <c r="S5" s="63">
        <v>68476</v>
      </c>
      <c r="T5" s="64">
        <v>0.43009999999999998</v>
      </c>
      <c r="U5" s="159">
        <v>21192.94</v>
      </c>
      <c r="V5" s="166">
        <v>3651.16</v>
      </c>
      <c r="W5" s="3">
        <v>1</v>
      </c>
    </row>
    <row r="6" spans="1:23" x14ac:dyDescent="0.2">
      <c r="A6" s="71">
        <v>24</v>
      </c>
      <c r="B6" s="23" t="s">
        <v>70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169">
        <v>2714.85</v>
      </c>
      <c r="L6" s="63">
        <v>76270</v>
      </c>
      <c r="M6" s="119">
        <v>749760.11589999998</v>
      </c>
      <c r="N6" s="64">
        <v>0.82499999999999996</v>
      </c>
      <c r="O6" s="121">
        <v>23236</v>
      </c>
      <c r="P6" s="63">
        <v>80139</v>
      </c>
      <c r="Q6" s="128">
        <v>0.28989999999999999</v>
      </c>
      <c r="R6" s="121">
        <v>73660</v>
      </c>
      <c r="S6" s="63">
        <v>97803</v>
      </c>
      <c r="T6" s="64">
        <v>0.75309999999999999</v>
      </c>
      <c r="U6" s="159">
        <v>13807.18</v>
      </c>
      <c r="V6" s="166">
        <v>3651.16</v>
      </c>
      <c r="W6" s="3">
        <v>1</v>
      </c>
    </row>
    <row r="7" spans="1:23" x14ac:dyDescent="0.2">
      <c r="A7" s="71">
        <v>25</v>
      </c>
      <c r="B7" s="23" t="s">
        <v>71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69">
        <v>3337.98</v>
      </c>
      <c r="L7" s="63">
        <v>505180</v>
      </c>
      <c r="M7" s="119">
        <v>2372505.0647999998</v>
      </c>
      <c r="N7" s="64">
        <v>0.9778</v>
      </c>
      <c r="O7" s="121">
        <v>161237</v>
      </c>
      <c r="P7" s="63">
        <v>541867</v>
      </c>
      <c r="Q7" s="128">
        <v>0.29759999999999998</v>
      </c>
      <c r="R7" s="121">
        <v>489047</v>
      </c>
      <c r="S7" s="63">
        <v>611828</v>
      </c>
      <c r="T7" s="64">
        <v>0.79930000000000001</v>
      </c>
      <c r="U7" s="159">
        <v>13032.28</v>
      </c>
      <c r="V7" s="166">
        <v>3651.16</v>
      </c>
      <c r="W7" s="3">
        <v>1</v>
      </c>
    </row>
    <row r="8" spans="1:23" ht="25.5" x14ac:dyDescent="0.2">
      <c r="A8" s="71">
        <v>26</v>
      </c>
      <c r="B8" s="23" t="s">
        <v>72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69">
        <v>5452.2</v>
      </c>
      <c r="L8" s="63">
        <v>170886</v>
      </c>
      <c r="M8" s="119">
        <v>2253850.9789999998</v>
      </c>
      <c r="N8" s="64">
        <v>0.97219999999999995</v>
      </c>
      <c r="O8" s="121">
        <v>83040</v>
      </c>
      <c r="P8" s="63">
        <v>194984</v>
      </c>
      <c r="Q8" s="128">
        <v>0.4259</v>
      </c>
      <c r="R8" s="121">
        <v>170692</v>
      </c>
      <c r="S8" s="63">
        <v>218588</v>
      </c>
      <c r="T8" s="64">
        <v>0.78090000000000004</v>
      </c>
      <c r="U8" s="159">
        <v>16934.8</v>
      </c>
      <c r="V8" s="166">
        <v>3651.16</v>
      </c>
      <c r="W8" s="3">
        <v>1</v>
      </c>
    </row>
    <row r="9" spans="1:23" x14ac:dyDescent="0.2">
      <c r="A9" s="71">
        <v>27</v>
      </c>
      <c r="B9" s="23" t="s">
        <v>73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69">
        <v>1556.85</v>
      </c>
      <c r="L9" s="63">
        <v>332583</v>
      </c>
      <c r="M9" s="119">
        <v>897832.97730000003</v>
      </c>
      <c r="N9" s="64">
        <v>0.8528</v>
      </c>
      <c r="O9" s="121">
        <v>71390</v>
      </c>
      <c r="P9" s="63">
        <v>344247</v>
      </c>
      <c r="Q9" s="128">
        <v>0.2074</v>
      </c>
      <c r="R9" s="121">
        <v>328163</v>
      </c>
      <c r="S9" s="63">
        <v>388482</v>
      </c>
      <c r="T9" s="64">
        <v>0.84470000000000001</v>
      </c>
      <c r="U9" s="159">
        <v>9701.6</v>
      </c>
      <c r="V9" s="166">
        <v>3651.16</v>
      </c>
      <c r="W9" s="3">
        <v>1</v>
      </c>
    </row>
    <row r="10" spans="1:23" x14ac:dyDescent="0.2">
      <c r="A10" s="71">
        <v>28</v>
      </c>
      <c r="B10" s="23" t="s">
        <v>74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69">
        <v>3614.18</v>
      </c>
      <c r="L10" s="63">
        <v>46122</v>
      </c>
      <c r="M10" s="119">
        <v>776180.46869999997</v>
      </c>
      <c r="N10" s="64">
        <v>0.8306</v>
      </c>
      <c r="O10" s="121">
        <v>9047</v>
      </c>
      <c r="P10" s="63">
        <v>47946</v>
      </c>
      <c r="Q10" s="128">
        <v>0.18870000000000001</v>
      </c>
      <c r="R10" s="121">
        <v>44488</v>
      </c>
      <c r="S10" s="63">
        <v>71511</v>
      </c>
      <c r="T10" s="64">
        <v>0.62209999999999999</v>
      </c>
      <c r="U10" s="159">
        <v>13940.76</v>
      </c>
      <c r="V10" s="166">
        <v>3651.16</v>
      </c>
      <c r="W10" s="3">
        <v>1</v>
      </c>
    </row>
    <row r="11" spans="1:23" x14ac:dyDescent="0.2">
      <c r="A11" s="71">
        <v>31</v>
      </c>
      <c r="B11" s="23" t="s">
        <v>77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69">
        <v>1623.79</v>
      </c>
      <c r="L11" s="63">
        <v>722176</v>
      </c>
      <c r="M11" s="119">
        <v>1379908.3344000001</v>
      </c>
      <c r="N11" s="64">
        <v>0.90280000000000005</v>
      </c>
      <c r="O11" s="121">
        <v>101733</v>
      </c>
      <c r="P11" s="63">
        <v>734869</v>
      </c>
      <c r="Q11" s="128">
        <v>0.1384</v>
      </c>
      <c r="R11" s="121">
        <v>719638</v>
      </c>
      <c r="S11" s="63">
        <v>833697</v>
      </c>
      <c r="T11" s="64">
        <v>0.86319999999999997</v>
      </c>
      <c r="U11" s="159">
        <v>7862.75</v>
      </c>
      <c r="V11" s="166">
        <v>3651.16</v>
      </c>
      <c r="W11" s="3">
        <v>1</v>
      </c>
    </row>
    <row r="12" spans="1:23" x14ac:dyDescent="0.2">
      <c r="A12" s="71">
        <v>32</v>
      </c>
      <c r="B12" s="23" t="s">
        <v>78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69">
        <v>1007.84</v>
      </c>
      <c r="L12" s="63">
        <v>782233</v>
      </c>
      <c r="M12" s="119">
        <v>891370.77789999999</v>
      </c>
      <c r="N12" s="64">
        <v>0.85</v>
      </c>
      <c r="O12" s="121">
        <v>87357</v>
      </c>
      <c r="P12" s="63">
        <v>802457</v>
      </c>
      <c r="Q12" s="128">
        <v>0.1089</v>
      </c>
      <c r="R12" s="121">
        <v>783664</v>
      </c>
      <c r="S12" s="63">
        <v>936095</v>
      </c>
      <c r="T12" s="64">
        <v>0.83720000000000006</v>
      </c>
      <c r="U12" s="159">
        <v>8065.6</v>
      </c>
      <c r="V12" s="166">
        <v>3651.16</v>
      </c>
      <c r="W12" s="3">
        <v>1</v>
      </c>
    </row>
    <row r="13" spans="1:23" ht="25.5" x14ac:dyDescent="0.2">
      <c r="A13" s="71">
        <v>33</v>
      </c>
      <c r="B13" s="23" t="s">
        <v>79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69">
        <v>4485.5600000000004</v>
      </c>
      <c r="L13" s="63">
        <v>51791</v>
      </c>
      <c r="M13" s="119">
        <v>1020803.0212</v>
      </c>
      <c r="N13" s="64">
        <v>0.8639</v>
      </c>
      <c r="O13" s="121">
        <v>14200</v>
      </c>
      <c r="P13" s="63">
        <v>55168</v>
      </c>
      <c r="Q13" s="128">
        <v>0.25740000000000002</v>
      </c>
      <c r="R13" s="121">
        <v>50529</v>
      </c>
      <c r="S13" s="63">
        <v>72534</v>
      </c>
      <c r="T13" s="64">
        <v>0.6966</v>
      </c>
      <c r="U13" s="159">
        <v>13764.4</v>
      </c>
      <c r="V13" s="166">
        <v>3651.16</v>
      </c>
      <c r="W13" s="3">
        <v>1</v>
      </c>
    </row>
    <row r="14" spans="1:23" ht="25.5" x14ac:dyDescent="0.2">
      <c r="A14" s="71">
        <v>35</v>
      </c>
      <c r="B14" s="23" t="s">
        <v>81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69">
        <v>8919.75</v>
      </c>
      <c r="L14" s="63">
        <v>434992</v>
      </c>
      <c r="M14" s="119">
        <v>5882924.5152000003</v>
      </c>
      <c r="N14" s="64">
        <v>0.99719999999999998</v>
      </c>
      <c r="O14" s="121">
        <v>89640</v>
      </c>
      <c r="P14" s="63">
        <v>457323</v>
      </c>
      <c r="Q14" s="128">
        <v>0.19600000000000001</v>
      </c>
      <c r="R14" s="121">
        <v>422492</v>
      </c>
      <c r="S14" s="63">
        <v>610719</v>
      </c>
      <c r="T14" s="64">
        <v>0.69179999999999997</v>
      </c>
      <c r="U14" s="159">
        <v>19581.86</v>
      </c>
      <c r="V14" s="166">
        <v>3651.16</v>
      </c>
      <c r="W14" s="3">
        <v>1</v>
      </c>
    </row>
    <row r="15" spans="1:23" x14ac:dyDescent="0.2">
      <c r="A15" s="71">
        <v>36</v>
      </c>
      <c r="B15" s="23" t="s">
        <v>82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69">
        <v>6030.23</v>
      </c>
      <c r="L15" s="63">
        <v>307715</v>
      </c>
      <c r="M15" s="119">
        <v>3345096.4918</v>
      </c>
      <c r="N15" s="64">
        <v>0.98609999999999998</v>
      </c>
      <c r="O15" s="121">
        <v>56253</v>
      </c>
      <c r="P15" s="63">
        <v>319874</v>
      </c>
      <c r="Q15" s="128">
        <v>0.1759</v>
      </c>
      <c r="R15" s="121">
        <v>308028</v>
      </c>
      <c r="S15" s="63">
        <v>371443</v>
      </c>
      <c r="T15" s="64">
        <v>0.82930000000000004</v>
      </c>
      <c r="U15" s="159">
        <v>14946.38</v>
      </c>
      <c r="V15" s="166">
        <v>3651.16</v>
      </c>
      <c r="W15" s="3">
        <v>1</v>
      </c>
    </row>
    <row r="16" spans="1:23" x14ac:dyDescent="0.2">
      <c r="A16" s="71">
        <v>44</v>
      </c>
      <c r="B16" s="23" t="s">
        <v>90</v>
      </c>
      <c r="C16" s="23">
        <v>3</v>
      </c>
      <c r="D16" s="23">
        <v>1</v>
      </c>
      <c r="E16" s="23">
        <v>0</v>
      </c>
      <c r="F16" s="23">
        <v>1</v>
      </c>
      <c r="G16" s="23">
        <v>1</v>
      </c>
      <c r="H16" s="23">
        <v>0</v>
      </c>
      <c r="I16" s="23">
        <v>1</v>
      </c>
      <c r="J16" s="23">
        <v>1</v>
      </c>
      <c r="K16" s="169">
        <v>3906.84</v>
      </c>
      <c r="L16" s="63">
        <v>272430</v>
      </c>
      <c r="M16" s="119">
        <v>2039171.0229</v>
      </c>
      <c r="N16" s="64">
        <v>0.96109999999999995</v>
      </c>
      <c r="O16" s="121">
        <v>19996</v>
      </c>
      <c r="P16" s="63">
        <v>276239</v>
      </c>
      <c r="Q16" s="128">
        <v>7.2400000000000006E-2</v>
      </c>
      <c r="R16" s="121">
        <v>263607</v>
      </c>
      <c r="S16" s="63">
        <v>355453</v>
      </c>
      <c r="T16" s="64">
        <v>0.74160000000000004</v>
      </c>
      <c r="U16" s="159">
        <v>13496.57</v>
      </c>
      <c r="V16" s="166">
        <v>3651.16</v>
      </c>
      <c r="W16" s="3">
        <v>1</v>
      </c>
    </row>
    <row r="17" spans="1:23" x14ac:dyDescent="0.2">
      <c r="A17" s="71">
        <v>47</v>
      </c>
      <c r="B17" s="23" t="s">
        <v>93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69">
        <v>17211.66</v>
      </c>
      <c r="L17" s="63">
        <v>142235</v>
      </c>
      <c r="M17" s="119">
        <v>6491209.5763999997</v>
      </c>
      <c r="N17" s="64">
        <v>1</v>
      </c>
      <c r="O17" s="121">
        <v>2216</v>
      </c>
      <c r="P17" s="63">
        <v>123601</v>
      </c>
      <c r="Q17" s="128">
        <v>1.7899999999999999E-2</v>
      </c>
      <c r="R17" s="121">
        <v>122196</v>
      </c>
      <c r="S17" s="63">
        <v>161839</v>
      </c>
      <c r="T17" s="64">
        <v>0.755</v>
      </c>
      <c r="U17" s="159">
        <v>30205.34</v>
      </c>
      <c r="V17" s="166">
        <v>3651.16</v>
      </c>
      <c r="W17" s="3">
        <v>1</v>
      </c>
    </row>
    <row r="18" spans="1:23" x14ac:dyDescent="0.2">
      <c r="A18" s="71">
        <v>48</v>
      </c>
      <c r="B18" s="23" t="s">
        <v>94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169">
        <v>6882.27</v>
      </c>
      <c r="L18" s="63">
        <v>41114</v>
      </c>
      <c r="M18" s="119">
        <v>1395494.2475999999</v>
      </c>
      <c r="N18" s="64">
        <v>0.9083</v>
      </c>
      <c r="O18" s="121">
        <v>7131</v>
      </c>
      <c r="P18" s="63">
        <v>38993</v>
      </c>
      <c r="Q18" s="128">
        <v>0.18290000000000001</v>
      </c>
      <c r="R18" s="121">
        <v>33047</v>
      </c>
      <c r="S18" s="63">
        <v>53417</v>
      </c>
      <c r="T18" s="64">
        <v>0.61870000000000003</v>
      </c>
      <c r="U18" s="159">
        <v>27708</v>
      </c>
      <c r="V18" s="166">
        <v>3651.16</v>
      </c>
      <c r="W18" s="3">
        <v>1</v>
      </c>
    </row>
    <row r="19" spans="1:23" x14ac:dyDescent="0.2">
      <c r="A19" s="71">
        <v>50</v>
      </c>
      <c r="B19" s="23" t="s">
        <v>95</v>
      </c>
      <c r="C19" s="23">
        <v>3</v>
      </c>
      <c r="D19" s="23">
        <v>1</v>
      </c>
      <c r="E19" s="23">
        <v>0</v>
      </c>
      <c r="F19" s="23">
        <v>1</v>
      </c>
      <c r="G19" s="23">
        <v>1</v>
      </c>
      <c r="H19" s="23">
        <v>0</v>
      </c>
      <c r="I19" s="23">
        <v>1</v>
      </c>
      <c r="J19" s="23">
        <v>1</v>
      </c>
      <c r="K19" s="169">
        <v>2101.06</v>
      </c>
      <c r="L19" s="63">
        <v>735210</v>
      </c>
      <c r="M19" s="119">
        <v>1801542.3093999999</v>
      </c>
      <c r="N19" s="64">
        <v>0.94720000000000004</v>
      </c>
      <c r="O19" s="121">
        <v>19870</v>
      </c>
      <c r="P19" s="63">
        <v>700640</v>
      </c>
      <c r="Q19" s="128">
        <v>2.8400000000000002E-2</v>
      </c>
      <c r="R19" s="121">
        <v>686483</v>
      </c>
      <c r="S19" s="63">
        <v>1079719</v>
      </c>
      <c r="T19" s="64">
        <v>0.63580000000000003</v>
      </c>
      <c r="U19" s="159">
        <v>11136.77</v>
      </c>
      <c r="V19" s="166">
        <v>3651.16</v>
      </c>
      <c r="W19" s="3">
        <v>1</v>
      </c>
    </row>
    <row r="20" spans="1:23" x14ac:dyDescent="0.2">
      <c r="A20" s="71">
        <v>51</v>
      </c>
      <c r="B20" s="23" t="s">
        <v>96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69">
        <v>2043.52</v>
      </c>
      <c r="L20" s="63">
        <v>93434</v>
      </c>
      <c r="M20" s="119">
        <v>624641.88690000004</v>
      </c>
      <c r="N20" s="64">
        <v>0.81110000000000004</v>
      </c>
      <c r="O20" s="121">
        <v>6057</v>
      </c>
      <c r="P20" s="63">
        <v>87704</v>
      </c>
      <c r="Q20" s="128">
        <v>6.9099999999999995E-2</v>
      </c>
      <c r="R20" s="121">
        <v>82402</v>
      </c>
      <c r="S20" s="63">
        <v>159537</v>
      </c>
      <c r="T20" s="64">
        <v>0.51649999999999996</v>
      </c>
      <c r="U20" s="159">
        <v>16642.27</v>
      </c>
      <c r="V20" s="166">
        <v>3651.16</v>
      </c>
      <c r="W20" s="3">
        <v>1</v>
      </c>
    </row>
    <row r="21" spans="1:23" x14ac:dyDescent="0.2">
      <c r="A21" s="71">
        <v>58</v>
      </c>
      <c r="B21" s="23" t="s">
        <v>103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69">
        <v>865.99</v>
      </c>
      <c r="L21" s="63">
        <v>6881638</v>
      </c>
      <c r="M21" s="119">
        <v>2271744.7694999999</v>
      </c>
      <c r="N21" s="64">
        <v>0.97499999999999998</v>
      </c>
      <c r="O21" s="121">
        <v>171766</v>
      </c>
      <c r="P21" s="63">
        <v>6993381</v>
      </c>
      <c r="Q21" s="128">
        <v>2.46E-2</v>
      </c>
      <c r="R21" s="121">
        <v>6985714</v>
      </c>
      <c r="S21" s="63">
        <v>7461984</v>
      </c>
      <c r="T21" s="64">
        <v>0.93620000000000003</v>
      </c>
      <c r="U21" s="159">
        <v>6094.73</v>
      </c>
      <c r="V21" s="166">
        <v>3651.16</v>
      </c>
      <c r="W21" s="3">
        <v>1</v>
      </c>
    </row>
    <row r="22" spans="1:23" x14ac:dyDescent="0.2">
      <c r="A22" s="71">
        <v>61</v>
      </c>
      <c r="B22" s="23" t="s">
        <v>106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69">
        <v>1322.12</v>
      </c>
      <c r="L22" s="63">
        <v>1402038</v>
      </c>
      <c r="M22" s="119">
        <v>1565491.6510999999</v>
      </c>
      <c r="N22" s="64">
        <v>0.9194</v>
      </c>
      <c r="O22" s="121">
        <v>17197</v>
      </c>
      <c r="P22" s="63">
        <v>1389605</v>
      </c>
      <c r="Q22" s="128">
        <v>1.24E-2</v>
      </c>
      <c r="R22" s="121">
        <v>1381946</v>
      </c>
      <c r="S22" s="63">
        <v>1858837</v>
      </c>
      <c r="T22" s="64">
        <v>0.74339999999999995</v>
      </c>
      <c r="U22" s="159">
        <v>7230.07</v>
      </c>
      <c r="V22" s="166">
        <v>3651.16</v>
      </c>
      <c r="W22" s="3">
        <v>1</v>
      </c>
    </row>
    <row r="23" spans="1:23" x14ac:dyDescent="0.2">
      <c r="A23" s="71">
        <v>74</v>
      </c>
      <c r="B23" s="23" t="s">
        <v>119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69">
        <v>520.03</v>
      </c>
      <c r="L23" s="63">
        <v>1331414</v>
      </c>
      <c r="M23" s="119">
        <v>600044.60450000002</v>
      </c>
      <c r="N23" s="64">
        <v>0.79720000000000002</v>
      </c>
      <c r="O23" s="121">
        <v>35951</v>
      </c>
      <c r="P23" s="63">
        <v>1401508</v>
      </c>
      <c r="Q23" s="128">
        <v>2.5700000000000001E-2</v>
      </c>
      <c r="R23" s="121">
        <v>1393873</v>
      </c>
      <c r="S23" s="63">
        <v>1642713</v>
      </c>
      <c r="T23" s="64">
        <v>0.84850000000000003</v>
      </c>
      <c r="U23" s="159">
        <v>8253.0499999999993</v>
      </c>
      <c r="V23" s="166">
        <v>3651.16</v>
      </c>
      <c r="W23" s="3">
        <v>1</v>
      </c>
    </row>
    <row r="24" spans="1:23" x14ac:dyDescent="0.2">
      <c r="A24" s="71">
        <v>75</v>
      </c>
      <c r="B24" s="23" t="s">
        <v>120</v>
      </c>
      <c r="C24" s="23">
        <v>3</v>
      </c>
      <c r="D24" s="23">
        <v>1</v>
      </c>
      <c r="E24" s="23">
        <v>1</v>
      </c>
      <c r="F24" s="23">
        <v>1</v>
      </c>
      <c r="G24" s="23">
        <v>1</v>
      </c>
      <c r="H24" s="23">
        <v>1</v>
      </c>
      <c r="I24" s="23">
        <v>1</v>
      </c>
      <c r="J24" s="23">
        <v>1</v>
      </c>
      <c r="K24" s="169">
        <v>1042.04</v>
      </c>
      <c r="L24" s="63">
        <v>264043</v>
      </c>
      <c r="M24" s="119">
        <v>535452.11560000002</v>
      </c>
      <c r="N24" s="64">
        <v>0.76670000000000005</v>
      </c>
      <c r="O24" s="121">
        <v>49090</v>
      </c>
      <c r="P24" s="63">
        <v>265482</v>
      </c>
      <c r="Q24" s="128">
        <v>0.18490000000000001</v>
      </c>
      <c r="R24" s="121">
        <v>228367</v>
      </c>
      <c r="S24" s="63">
        <v>316146</v>
      </c>
      <c r="T24" s="64">
        <v>0.72230000000000005</v>
      </c>
      <c r="U24" s="159">
        <v>12703.68</v>
      </c>
      <c r="V24" s="166">
        <v>3651.16</v>
      </c>
      <c r="W24" s="3">
        <v>1</v>
      </c>
    </row>
    <row r="25" spans="1:23" x14ac:dyDescent="0.2">
      <c r="A25" s="71">
        <v>77</v>
      </c>
      <c r="B25" s="23" t="s">
        <v>121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69">
        <v>1535.06</v>
      </c>
      <c r="L25" s="63">
        <v>1245144</v>
      </c>
      <c r="M25" s="119">
        <v>1712908.3609</v>
      </c>
      <c r="N25" s="64">
        <v>0.93330000000000002</v>
      </c>
      <c r="O25" s="121">
        <v>246952</v>
      </c>
      <c r="P25" s="63">
        <v>1252039</v>
      </c>
      <c r="Q25" s="128">
        <v>0.19719999999999999</v>
      </c>
      <c r="R25" s="121">
        <v>1144525</v>
      </c>
      <c r="S25" s="63">
        <v>1525652</v>
      </c>
      <c r="T25" s="64">
        <v>0.75019999999999998</v>
      </c>
      <c r="U25" s="159">
        <v>7078.76</v>
      </c>
      <c r="V25" s="166">
        <v>3651.16</v>
      </c>
      <c r="W25" s="3">
        <v>1</v>
      </c>
    </row>
    <row r="26" spans="1:23" x14ac:dyDescent="0.2">
      <c r="A26" s="71">
        <v>79</v>
      </c>
      <c r="B26" s="23" t="s">
        <v>123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69">
        <v>2149.65</v>
      </c>
      <c r="L26" s="63">
        <v>631879</v>
      </c>
      <c r="M26" s="119">
        <v>1708776.0652000001</v>
      </c>
      <c r="N26" s="64">
        <v>0.93059999999999998</v>
      </c>
      <c r="O26" s="121">
        <v>82162</v>
      </c>
      <c r="P26" s="63">
        <v>641559</v>
      </c>
      <c r="Q26" s="128">
        <v>0.12809999999999999</v>
      </c>
      <c r="R26" s="121">
        <v>626437</v>
      </c>
      <c r="S26" s="63">
        <v>764572</v>
      </c>
      <c r="T26" s="64">
        <v>0.81930000000000003</v>
      </c>
      <c r="U26" s="159">
        <v>7609.18</v>
      </c>
      <c r="V26" s="166">
        <v>3651.16</v>
      </c>
      <c r="W26" s="3">
        <v>1</v>
      </c>
    </row>
    <row r="27" spans="1:23" x14ac:dyDescent="0.2">
      <c r="A27" s="71">
        <v>80</v>
      </c>
      <c r="B27" s="23" t="s">
        <v>124</v>
      </c>
      <c r="C27" s="23">
        <v>3</v>
      </c>
      <c r="D27" s="23">
        <v>1</v>
      </c>
      <c r="E27" s="23">
        <v>0</v>
      </c>
      <c r="F27" s="23">
        <v>1</v>
      </c>
      <c r="G27" s="23">
        <v>1</v>
      </c>
      <c r="H27" s="23">
        <v>0</v>
      </c>
      <c r="I27" s="23">
        <v>1</v>
      </c>
      <c r="J27" s="23">
        <v>1</v>
      </c>
      <c r="K27" s="169">
        <v>1382.67</v>
      </c>
      <c r="L27" s="63">
        <v>181088</v>
      </c>
      <c r="M27" s="119">
        <v>588385.7108</v>
      </c>
      <c r="N27" s="64">
        <v>0.79169999999999996</v>
      </c>
      <c r="O27" s="121">
        <v>17493</v>
      </c>
      <c r="P27" s="63">
        <v>182389</v>
      </c>
      <c r="Q27" s="128">
        <v>9.5899999999999999E-2</v>
      </c>
      <c r="R27" s="121">
        <v>178020</v>
      </c>
      <c r="S27" s="63">
        <v>234314</v>
      </c>
      <c r="T27" s="64">
        <v>0.75970000000000004</v>
      </c>
      <c r="U27" s="159">
        <v>7192.35</v>
      </c>
      <c r="V27" s="166">
        <v>3651.16</v>
      </c>
      <c r="W27" s="3">
        <v>1</v>
      </c>
    </row>
    <row r="28" spans="1:23" x14ac:dyDescent="0.2">
      <c r="A28" s="71">
        <v>81</v>
      </c>
      <c r="B28" s="23" t="s">
        <v>125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69">
        <v>563.04999999999995</v>
      </c>
      <c r="L28" s="63">
        <v>6967651</v>
      </c>
      <c r="M28" s="119">
        <v>1486249.8984999999</v>
      </c>
      <c r="N28" s="64">
        <v>0.91669999999999996</v>
      </c>
      <c r="O28" s="121">
        <v>240282</v>
      </c>
      <c r="P28" s="63">
        <v>7014614</v>
      </c>
      <c r="Q28" s="128">
        <v>3.4299999999999997E-2</v>
      </c>
      <c r="R28" s="121">
        <v>6974301</v>
      </c>
      <c r="S28" s="63">
        <v>9336188</v>
      </c>
      <c r="T28" s="64">
        <v>0.747</v>
      </c>
      <c r="U28" s="159">
        <v>5434.78</v>
      </c>
      <c r="V28" s="166">
        <v>3651.16</v>
      </c>
      <c r="W28" s="3">
        <v>1</v>
      </c>
    </row>
    <row r="29" spans="1:23" x14ac:dyDescent="0.2">
      <c r="A29" s="71">
        <v>85</v>
      </c>
      <c r="B29" s="23" t="s">
        <v>127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69">
        <v>850.82</v>
      </c>
      <c r="L29" s="63">
        <v>2414482</v>
      </c>
      <c r="M29" s="119">
        <v>1322061.6631</v>
      </c>
      <c r="N29" s="64">
        <v>0.8972</v>
      </c>
      <c r="O29" s="121">
        <v>29519</v>
      </c>
      <c r="P29" s="63">
        <v>2432544</v>
      </c>
      <c r="Q29" s="128">
        <v>1.21E-2</v>
      </c>
      <c r="R29" s="121">
        <v>2423274</v>
      </c>
      <c r="S29" s="63">
        <v>3430300</v>
      </c>
      <c r="T29" s="64">
        <v>0.70640000000000003</v>
      </c>
      <c r="U29" s="159">
        <v>7156.53</v>
      </c>
      <c r="V29" s="166">
        <v>3651.16</v>
      </c>
      <c r="W29" s="3">
        <v>1</v>
      </c>
    </row>
    <row r="30" spans="1:23" x14ac:dyDescent="0.2">
      <c r="A30" s="71">
        <v>86</v>
      </c>
      <c r="B30" s="23" t="s">
        <v>128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69">
        <v>1158.25</v>
      </c>
      <c r="L30" s="63">
        <v>218022</v>
      </c>
      <c r="M30" s="119">
        <v>540818.74910000002</v>
      </c>
      <c r="N30" s="64">
        <v>0.76939999999999997</v>
      </c>
      <c r="O30" s="121">
        <v>9412</v>
      </c>
      <c r="P30" s="63">
        <v>219363</v>
      </c>
      <c r="Q30" s="128">
        <v>4.2900000000000001E-2</v>
      </c>
      <c r="R30" s="121">
        <v>217324</v>
      </c>
      <c r="S30" s="63">
        <v>352779</v>
      </c>
      <c r="T30" s="64">
        <v>0.61599999999999999</v>
      </c>
      <c r="U30" s="159">
        <v>5813.54</v>
      </c>
      <c r="V30" s="166">
        <v>3651.16</v>
      </c>
      <c r="W30" s="3">
        <v>1</v>
      </c>
    </row>
    <row r="31" spans="1:23" x14ac:dyDescent="0.2">
      <c r="A31" s="71">
        <v>87</v>
      </c>
      <c r="B31" s="23" t="s">
        <v>129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69">
        <v>701.75</v>
      </c>
      <c r="L31" s="63">
        <v>843906</v>
      </c>
      <c r="M31" s="119">
        <v>644662.22739999997</v>
      </c>
      <c r="N31" s="64">
        <v>0.81669999999999998</v>
      </c>
      <c r="O31" s="121">
        <v>29315</v>
      </c>
      <c r="P31" s="63">
        <v>843087</v>
      </c>
      <c r="Q31" s="128">
        <v>3.4799999999999998E-2</v>
      </c>
      <c r="R31" s="121">
        <v>833173</v>
      </c>
      <c r="S31" s="63">
        <v>1237840</v>
      </c>
      <c r="T31" s="64">
        <v>0.67310000000000003</v>
      </c>
      <c r="U31" s="159">
        <v>6152.61</v>
      </c>
      <c r="V31" s="166">
        <v>3651.16</v>
      </c>
      <c r="W31" s="3">
        <v>1</v>
      </c>
    </row>
    <row r="32" spans="1:23" x14ac:dyDescent="0.2">
      <c r="A32" s="71">
        <v>92</v>
      </c>
      <c r="B32" s="23" t="s">
        <v>134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69">
        <v>1819.87</v>
      </c>
      <c r="L32" s="63">
        <v>104251</v>
      </c>
      <c r="M32" s="119">
        <v>587598.41170000006</v>
      </c>
      <c r="N32" s="64">
        <v>0.78890000000000005</v>
      </c>
      <c r="O32" s="121">
        <v>2539</v>
      </c>
      <c r="P32" s="63">
        <v>104190</v>
      </c>
      <c r="Q32" s="128">
        <v>2.4400000000000002E-2</v>
      </c>
      <c r="R32" s="121">
        <v>103498</v>
      </c>
      <c r="S32" s="63">
        <v>141625</v>
      </c>
      <c r="T32" s="64">
        <v>0.73080000000000001</v>
      </c>
      <c r="U32" s="159">
        <v>6018.37</v>
      </c>
      <c r="V32" s="166">
        <v>3651.16</v>
      </c>
      <c r="W32" s="3">
        <v>1</v>
      </c>
    </row>
    <row r="33" spans="1:23" x14ac:dyDescent="0.2">
      <c r="A33" s="71">
        <v>99</v>
      </c>
      <c r="B33" s="23" t="s">
        <v>141</v>
      </c>
      <c r="C33" s="23">
        <v>3</v>
      </c>
      <c r="D33" s="23">
        <v>1</v>
      </c>
      <c r="E33" s="23">
        <v>1</v>
      </c>
      <c r="F33" s="23">
        <v>1</v>
      </c>
      <c r="G33" s="23">
        <v>1</v>
      </c>
      <c r="H33" s="23">
        <v>1</v>
      </c>
      <c r="I33" s="23">
        <v>1</v>
      </c>
      <c r="J33" s="23">
        <v>1</v>
      </c>
      <c r="K33" s="169">
        <v>7179.48</v>
      </c>
      <c r="L33" s="63">
        <v>49277</v>
      </c>
      <c r="M33" s="119">
        <v>1593729.4080000001</v>
      </c>
      <c r="N33" s="64">
        <v>0.92220000000000002</v>
      </c>
      <c r="O33" s="121">
        <v>5369</v>
      </c>
      <c r="P33" s="63">
        <v>50862</v>
      </c>
      <c r="Q33" s="128">
        <v>0.1056</v>
      </c>
      <c r="R33" s="121">
        <v>49213</v>
      </c>
      <c r="S33" s="63">
        <v>64653</v>
      </c>
      <c r="T33" s="64">
        <v>0.76119999999999999</v>
      </c>
      <c r="U33" s="159">
        <v>14434.17</v>
      </c>
      <c r="V33" s="166">
        <v>3651.16</v>
      </c>
      <c r="W33" s="3">
        <v>1</v>
      </c>
    </row>
    <row r="34" spans="1:23" x14ac:dyDescent="0.2">
      <c r="A34" s="71">
        <v>100</v>
      </c>
      <c r="B34" s="23" t="s">
        <v>142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69">
        <v>2983.23</v>
      </c>
      <c r="L34" s="63">
        <v>352722</v>
      </c>
      <c r="M34" s="119">
        <v>1771752.8666999999</v>
      </c>
      <c r="N34" s="64">
        <v>0.94440000000000002</v>
      </c>
      <c r="O34" s="121">
        <v>32329</v>
      </c>
      <c r="P34" s="63">
        <v>365488</v>
      </c>
      <c r="Q34" s="128">
        <v>8.8499999999999995E-2</v>
      </c>
      <c r="R34" s="121">
        <v>362289</v>
      </c>
      <c r="S34" s="63">
        <v>413055</v>
      </c>
      <c r="T34" s="64">
        <v>0.87709999999999999</v>
      </c>
      <c r="U34" s="159">
        <v>9897.09</v>
      </c>
      <c r="V34" s="166">
        <v>3651.16</v>
      </c>
      <c r="W34" s="3">
        <v>1</v>
      </c>
    </row>
    <row r="35" spans="1:23" x14ac:dyDescent="0.2">
      <c r="A35" s="71">
        <v>103</v>
      </c>
      <c r="B35" s="23" t="s">
        <v>145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69">
        <v>8538.64</v>
      </c>
      <c r="L35" s="63">
        <v>223893</v>
      </c>
      <c r="M35" s="119">
        <v>4040251.7629999998</v>
      </c>
      <c r="N35" s="64">
        <v>0.99170000000000003</v>
      </c>
      <c r="O35" s="121">
        <v>32744</v>
      </c>
      <c r="P35" s="63">
        <v>225718</v>
      </c>
      <c r="Q35" s="128">
        <v>0.14510000000000001</v>
      </c>
      <c r="R35" s="121">
        <v>221549</v>
      </c>
      <c r="S35" s="63">
        <v>248466</v>
      </c>
      <c r="T35" s="64">
        <v>0.89170000000000005</v>
      </c>
      <c r="U35" s="159">
        <v>13247.7</v>
      </c>
      <c r="V35" s="166">
        <v>3651.16</v>
      </c>
      <c r="W35" s="3">
        <v>1</v>
      </c>
    </row>
    <row r="36" spans="1:23" x14ac:dyDescent="0.2">
      <c r="A36" s="71">
        <v>104</v>
      </c>
      <c r="B36" s="23" t="s">
        <v>146</v>
      </c>
      <c r="C36" s="23">
        <v>3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1</v>
      </c>
      <c r="J36" s="23">
        <v>1</v>
      </c>
      <c r="K36" s="169">
        <v>1770.48</v>
      </c>
      <c r="L36" s="63">
        <v>823075</v>
      </c>
      <c r="M36" s="119">
        <v>1606244.9886</v>
      </c>
      <c r="N36" s="64">
        <v>0.92500000000000004</v>
      </c>
      <c r="O36" s="121">
        <v>110791</v>
      </c>
      <c r="P36" s="63">
        <v>832037</v>
      </c>
      <c r="Q36" s="128">
        <v>0.13320000000000001</v>
      </c>
      <c r="R36" s="121">
        <v>790929</v>
      </c>
      <c r="S36" s="63">
        <v>922661</v>
      </c>
      <c r="T36" s="64">
        <v>0.85719999999999996</v>
      </c>
      <c r="U36" s="159">
        <v>8664.9599999999991</v>
      </c>
      <c r="V36" s="166">
        <v>3651.16</v>
      </c>
      <c r="W36" s="3">
        <v>1</v>
      </c>
    </row>
    <row r="37" spans="1:23" x14ac:dyDescent="0.2">
      <c r="A37" s="71">
        <v>109</v>
      </c>
      <c r="B37" s="23" t="s">
        <v>151</v>
      </c>
      <c r="C37" s="23">
        <v>3</v>
      </c>
      <c r="D37" s="23">
        <v>1</v>
      </c>
      <c r="E37" s="23">
        <v>1</v>
      </c>
      <c r="F37" s="23">
        <v>1</v>
      </c>
      <c r="G37" s="23">
        <v>1</v>
      </c>
      <c r="H37" s="23">
        <v>1</v>
      </c>
      <c r="I37" s="23">
        <v>1</v>
      </c>
      <c r="J37" s="23">
        <v>1</v>
      </c>
      <c r="K37" s="169">
        <v>961.17</v>
      </c>
      <c r="L37" s="63">
        <v>1417680</v>
      </c>
      <c r="M37" s="119">
        <v>1144431.1878</v>
      </c>
      <c r="N37" s="64">
        <v>0.87219999999999998</v>
      </c>
      <c r="O37" s="121">
        <v>226312</v>
      </c>
      <c r="P37" s="63">
        <v>1463451</v>
      </c>
      <c r="Q37" s="128">
        <v>0.15459999999999999</v>
      </c>
      <c r="R37" s="121">
        <v>1349370</v>
      </c>
      <c r="S37" s="63">
        <v>1628537</v>
      </c>
      <c r="T37" s="64">
        <v>0.8286</v>
      </c>
      <c r="U37" s="159">
        <v>10056.27</v>
      </c>
      <c r="V37" s="166">
        <v>3651.16</v>
      </c>
      <c r="W37" s="3">
        <v>1</v>
      </c>
    </row>
    <row r="38" spans="1:23" x14ac:dyDescent="0.2">
      <c r="A38" s="71">
        <v>111</v>
      </c>
      <c r="B38" s="23" t="s">
        <v>153</v>
      </c>
      <c r="C38" s="23">
        <v>3</v>
      </c>
      <c r="D38" s="23">
        <v>1</v>
      </c>
      <c r="E38" s="23">
        <v>0</v>
      </c>
      <c r="F38" s="23">
        <v>1</v>
      </c>
      <c r="G38" s="23">
        <v>1</v>
      </c>
      <c r="H38" s="23">
        <v>0</v>
      </c>
      <c r="I38" s="23">
        <v>1</v>
      </c>
      <c r="J38" s="23">
        <v>1</v>
      </c>
      <c r="K38" s="169">
        <v>641.16999999999996</v>
      </c>
      <c r="L38" s="63">
        <v>1034069</v>
      </c>
      <c r="M38" s="119">
        <v>652002.38150000002</v>
      </c>
      <c r="N38" s="64">
        <v>0.81940000000000002</v>
      </c>
      <c r="O38" s="121">
        <v>96827</v>
      </c>
      <c r="P38" s="63">
        <v>1030292</v>
      </c>
      <c r="Q38" s="128">
        <v>9.4E-2</v>
      </c>
      <c r="R38" s="121">
        <v>997258</v>
      </c>
      <c r="S38" s="63">
        <v>1302615</v>
      </c>
      <c r="T38" s="64">
        <v>0.76559999999999995</v>
      </c>
      <c r="U38" s="159">
        <v>6510.93</v>
      </c>
      <c r="V38" s="166">
        <v>3651.16</v>
      </c>
      <c r="W38" s="3">
        <v>1</v>
      </c>
    </row>
    <row r="39" spans="1:23" x14ac:dyDescent="0.2">
      <c r="A39" s="71">
        <v>117</v>
      </c>
      <c r="B39" s="23" t="s">
        <v>158</v>
      </c>
      <c r="C39" s="23">
        <v>3</v>
      </c>
      <c r="D39" s="23">
        <v>1</v>
      </c>
      <c r="E39" s="23">
        <v>0</v>
      </c>
      <c r="F39" s="23">
        <v>1</v>
      </c>
      <c r="G39" s="23">
        <v>1</v>
      </c>
      <c r="H39" s="23">
        <v>0</v>
      </c>
      <c r="I39" s="23">
        <v>1</v>
      </c>
      <c r="J39" s="23">
        <v>1</v>
      </c>
      <c r="K39" s="169">
        <v>1006.53</v>
      </c>
      <c r="L39" s="63">
        <v>1923035</v>
      </c>
      <c r="M39" s="119">
        <v>1395789.2416000001</v>
      </c>
      <c r="N39" s="64">
        <v>0.91110000000000002</v>
      </c>
      <c r="O39" s="121">
        <v>24047</v>
      </c>
      <c r="P39" s="63">
        <v>1933679</v>
      </c>
      <c r="Q39" s="128">
        <v>1.24E-2</v>
      </c>
      <c r="R39" s="121">
        <v>1924077</v>
      </c>
      <c r="S39" s="63">
        <v>2363946</v>
      </c>
      <c r="T39" s="64">
        <v>0.81389999999999996</v>
      </c>
      <c r="U39" s="159">
        <v>9033.34</v>
      </c>
      <c r="V39" s="166">
        <v>3651.16</v>
      </c>
      <c r="W39" s="3">
        <v>1</v>
      </c>
    </row>
    <row r="40" spans="1:23" x14ac:dyDescent="0.2">
      <c r="A40" s="71">
        <v>120</v>
      </c>
      <c r="B40" s="23" t="s">
        <v>161</v>
      </c>
      <c r="C40" s="23">
        <v>3</v>
      </c>
      <c r="D40" s="23">
        <v>1</v>
      </c>
      <c r="E40" s="23">
        <v>0</v>
      </c>
      <c r="F40" s="23">
        <v>1</v>
      </c>
      <c r="G40" s="23">
        <v>1</v>
      </c>
      <c r="H40" s="23">
        <v>0</v>
      </c>
      <c r="I40" s="23">
        <v>1</v>
      </c>
      <c r="J40" s="23">
        <v>1</v>
      </c>
      <c r="K40" s="169">
        <v>5812.02</v>
      </c>
      <c r="L40" s="63">
        <v>27743</v>
      </c>
      <c r="M40" s="119">
        <v>968071.65430000005</v>
      </c>
      <c r="N40" s="64">
        <v>0.85829999999999995</v>
      </c>
      <c r="O40" s="121">
        <v>1133</v>
      </c>
      <c r="P40" s="63">
        <v>28073</v>
      </c>
      <c r="Q40" s="128">
        <v>4.0399999999999998E-2</v>
      </c>
      <c r="R40" s="121">
        <v>27744</v>
      </c>
      <c r="S40" s="63">
        <v>45083</v>
      </c>
      <c r="T40" s="64">
        <v>0.61539999999999995</v>
      </c>
      <c r="U40" s="159">
        <v>11934.47</v>
      </c>
      <c r="V40" s="166">
        <v>3651.16</v>
      </c>
      <c r="W40" s="3">
        <v>1</v>
      </c>
    </row>
    <row r="41" spans="1:23" ht="25.5" x14ac:dyDescent="0.2">
      <c r="A41" s="71">
        <v>121</v>
      </c>
      <c r="B41" s="23" t="s">
        <v>162</v>
      </c>
      <c r="C41" s="23">
        <v>3</v>
      </c>
      <c r="D41" s="23">
        <v>1</v>
      </c>
      <c r="E41" s="23">
        <v>0</v>
      </c>
      <c r="F41" s="23">
        <v>1</v>
      </c>
      <c r="G41" s="23">
        <v>1</v>
      </c>
      <c r="H41" s="23">
        <v>0</v>
      </c>
      <c r="I41" s="23">
        <v>1</v>
      </c>
      <c r="J41" s="23">
        <v>1</v>
      </c>
      <c r="K41" s="169">
        <v>2905.3</v>
      </c>
      <c r="L41" s="63">
        <v>902670</v>
      </c>
      <c r="M41" s="119">
        <v>2760294.6170000001</v>
      </c>
      <c r="N41" s="64">
        <v>0.98060000000000003</v>
      </c>
      <c r="O41" s="121">
        <v>22218</v>
      </c>
      <c r="P41" s="63">
        <v>892952</v>
      </c>
      <c r="Q41" s="128">
        <v>2.4899999999999999E-2</v>
      </c>
      <c r="R41" s="121">
        <v>883590</v>
      </c>
      <c r="S41" s="63">
        <v>1146802</v>
      </c>
      <c r="T41" s="64">
        <v>0.77049999999999996</v>
      </c>
      <c r="U41" s="159">
        <v>12414.96</v>
      </c>
      <c r="V41" s="166">
        <v>3651.16</v>
      </c>
      <c r="W41" s="3">
        <v>1</v>
      </c>
    </row>
    <row r="42" spans="1:23" x14ac:dyDescent="0.2">
      <c r="A42" s="71">
        <v>123</v>
      </c>
      <c r="B42" s="23" t="s">
        <v>164</v>
      </c>
      <c r="C42" s="23">
        <v>3</v>
      </c>
      <c r="D42" s="23">
        <v>1</v>
      </c>
      <c r="E42" s="23">
        <v>1</v>
      </c>
      <c r="F42" s="23">
        <v>1</v>
      </c>
      <c r="G42" s="23">
        <v>1</v>
      </c>
      <c r="H42" s="23">
        <v>1</v>
      </c>
      <c r="I42" s="23">
        <v>1</v>
      </c>
      <c r="J42" s="23">
        <v>1</v>
      </c>
      <c r="K42" s="169">
        <v>6311.17</v>
      </c>
      <c r="L42" s="63">
        <v>96295</v>
      </c>
      <c r="M42" s="119">
        <v>1958442.4169999999</v>
      </c>
      <c r="N42" s="64">
        <v>0.9556</v>
      </c>
      <c r="O42" s="121">
        <v>10750</v>
      </c>
      <c r="P42" s="63">
        <v>96553</v>
      </c>
      <c r="Q42" s="128">
        <v>0.1113</v>
      </c>
      <c r="R42" s="121">
        <v>91548</v>
      </c>
      <c r="S42" s="63">
        <v>117989</v>
      </c>
      <c r="T42" s="64">
        <v>0.77590000000000003</v>
      </c>
      <c r="U42" s="159">
        <v>19127.740000000002</v>
      </c>
      <c r="V42" s="166">
        <v>3651.16</v>
      </c>
      <c r="W42" s="3">
        <v>1</v>
      </c>
    </row>
    <row r="43" spans="1:23" x14ac:dyDescent="0.2">
      <c r="A43" s="71">
        <v>151</v>
      </c>
      <c r="B43" s="23" t="s">
        <v>190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69">
        <v>412.79</v>
      </c>
      <c r="L43" s="63">
        <v>1982225</v>
      </c>
      <c r="M43" s="119">
        <v>581168.24730000005</v>
      </c>
      <c r="N43" s="64">
        <v>0.7833</v>
      </c>
      <c r="O43" s="121">
        <v>55881</v>
      </c>
      <c r="P43" s="63">
        <v>1986413</v>
      </c>
      <c r="Q43" s="128">
        <v>2.81E-2</v>
      </c>
      <c r="R43" s="121">
        <v>1972512</v>
      </c>
      <c r="S43" s="63">
        <v>2780423</v>
      </c>
      <c r="T43" s="64">
        <v>0.70940000000000003</v>
      </c>
      <c r="U43" s="159">
        <v>7439.37</v>
      </c>
      <c r="V43" s="166">
        <v>3651.16</v>
      </c>
      <c r="W43" s="3">
        <v>1</v>
      </c>
    </row>
    <row r="44" spans="1:23" x14ac:dyDescent="0.2">
      <c r="A44" s="71">
        <v>152</v>
      </c>
      <c r="B44" s="23" t="s">
        <v>191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69">
        <v>299.97000000000003</v>
      </c>
      <c r="L44" s="63">
        <v>18848249</v>
      </c>
      <c r="M44" s="119">
        <v>1302304.6628</v>
      </c>
      <c r="N44" s="64">
        <v>0.89170000000000005</v>
      </c>
      <c r="O44" s="121">
        <v>247769</v>
      </c>
      <c r="P44" s="63">
        <v>18925868</v>
      </c>
      <c r="Q44" s="128">
        <v>1.3100000000000001E-2</v>
      </c>
      <c r="R44" s="121">
        <v>18896542</v>
      </c>
      <c r="S44" s="63">
        <v>20816265</v>
      </c>
      <c r="T44" s="64">
        <v>0.90780000000000005</v>
      </c>
      <c r="U44" s="159">
        <v>4781.8900000000003</v>
      </c>
      <c r="V44" s="166">
        <v>3651.16</v>
      </c>
      <c r="W44" s="3">
        <v>1</v>
      </c>
    </row>
    <row r="45" spans="1:23" x14ac:dyDescent="0.2">
      <c r="A45" s="71">
        <v>153</v>
      </c>
      <c r="B45" s="23" t="s">
        <v>192</v>
      </c>
      <c r="C45" s="23">
        <v>3</v>
      </c>
      <c r="D45" s="23">
        <v>1</v>
      </c>
      <c r="E45" s="23">
        <v>1</v>
      </c>
      <c r="F45" s="23">
        <v>1</v>
      </c>
      <c r="G45" s="23">
        <v>1</v>
      </c>
      <c r="H45" s="23">
        <v>1</v>
      </c>
      <c r="I45" s="23">
        <v>1</v>
      </c>
      <c r="J45" s="23">
        <v>1</v>
      </c>
      <c r="K45" s="169">
        <v>632.25</v>
      </c>
      <c r="L45" s="63">
        <v>4589129</v>
      </c>
      <c r="M45" s="119">
        <v>1354422.9575</v>
      </c>
      <c r="N45" s="64">
        <v>0.9</v>
      </c>
      <c r="O45" s="121">
        <v>471673</v>
      </c>
      <c r="P45" s="63">
        <v>4661508</v>
      </c>
      <c r="Q45" s="128">
        <v>0.1012</v>
      </c>
      <c r="R45" s="121">
        <v>4532197</v>
      </c>
      <c r="S45" s="63">
        <v>5256561</v>
      </c>
      <c r="T45" s="64">
        <v>0.86219999999999997</v>
      </c>
      <c r="U45" s="159">
        <v>7297.63</v>
      </c>
      <c r="V45" s="166">
        <v>3651.16</v>
      </c>
      <c r="W45" s="3">
        <v>1</v>
      </c>
    </row>
    <row r="46" spans="1:23" x14ac:dyDescent="0.2">
      <c r="A46" s="71">
        <v>154</v>
      </c>
      <c r="B46" s="23" t="s">
        <v>193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69">
        <v>2042.38</v>
      </c>
      <c r="L46" s="63">
        <v>402155</v>
      </c>
      <c r="M46" s="119">
        <v>1295191.1487</v>
      </c>
      <c r="N46" s="64">
        <v>0.88890000000000002</v>
      </c>
      <c r="O46" s="121">
        <v>52765</v>
      </c>
      <c r="P46" s="63">
        <v>395576</v>
      </c>
      <c r="Q46" s="128">
        <v>0.13339999999999999</v>
      </c>
      <c r="R46" s="121">
        <v>363885</v>
      </c>
      <c r="S46" s="63">
        <v>510774</v>
      </c>
      <c r="T46" s="64">
        <v>0.71240000000000003</v>
      </c>
      <c r="U46" s="159">
        <v>12625.46</v>
      </c>
      <c r="V46" s="166">
        <v>3651.16</v>
      </c>
      <c r="W46" s="3">
        <v>1</v>
      </c>
    </row>
    <row r="47" spans="1:23" x14ac:dyDescent="0.2">
      <c r="A47" s="71">
        <v>159</v>
      </c>
      <c r="B47" s="23" t="s">
        <v>197</v>
      </c>
      <c r="C47" s="23">
        <v>3</v>
      </c>
      <c r="D47" s="23">
        <v>1</v>
      </c>
      <c r="E47" s="23">
        <v>1</v>
      </c>
      <c r="F47" s="23">
        <v>1</v>
      </c>
      <c r="G47" s="23">
        <v>1</v>
      </c>
      <c r="H47" s="23">
        <v>1</v>
      </c>
      <c r="I47" s="23">
        <v>1</v>
      </c>
      <c r="J47" s="23">
        <v>1</v>
      </c>
      <c r="K47" s="169">
        <v>1424.27</v>
      </c>
      <c r="L47" s="63">
        <v>123357</v>
      </c>
      <c r="M47" s="119">
        <v>500236.21509999997</v>
      </c>
      <c r="N47" s="64">
        <v>0.75</v>
      </c>
      <c r="O47" s="121">
        <v>22257</v>
      </c>
      <c r="P47" s="63">
        <v>125817</v>
      </c>
      <c r="Q47" s="128">
        <v>0.1769</v>
      </c>
      <c r="R47" s="121">
        <v>107173</v>
      </c>
      <c r="S47" s="63">
        <v>161438</v>
      </c>
      <c r="T47" s="64">
        <v>0.66390000000000005</v>
      </c>
      <c r="U47" s="159">
        <v>12100.49</v>
      </c>
      <c r="V47" s="166">
        <v>3651.16</v>
      </c>
      <c r="W47" s="3">
        <v>1</v>
      </c>
    </row>
    <row r="48" spans="1:23" x14ac:dyDescent="0.2">
      <c r="A48" s="71">
        <v>160</v>
      </c>
      <c r="B48" s="23" t="s">
        <v>198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  <c r="K48" s="169">
        <v>697.86</v>
      </c>
      <c r="L48" s="63">
        <v>3163286</v>
      </c>
      <c r="M48" s="119">
        <v>1241186.348</v>
      </c>
      <c r="N48" s="64">
        <v>0.88329999999999997</v>
      </c>
      <c r="O48" s="121">
        <v>243201</v>
      </c>
      <c r="P48" s="63">
        <v>3164418</v>
      </c>
      <c r="Q48" s="128">
        <v>7.6899999999999996E-2</v>
      </c>
      <c r="R48" s="121">
        <v>3091845</v>
      </c>
      <c r="S48" s="63">
        <v>4052877</v>
      </c>
      <c r="T48" s="64">
        <v>0.76290000000000002</v>
      </c>
      <c r="U48" s="159">
        <v>7666.13</v>
      </c>
      <c r="V48" s="166">
        <v>3651.16</v>
      </c>
      <c r="W48" s="3">
        <v>1</v>
      </c>
    </row>
    <row r="49" spans="1:23" x14ac:dyDescent="0.2">
      <c r="A49" s="71">
        <v>162</v>
      </c>
      <c r="B49" s="23" t="s">
        <v>200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  <c r="K49" s="169">
        <v>1051.3800000000001</v>
      </c>
      <c r="L49" s="63">
        <v>2677833</v>
      </c>
      <c r="M49" s="119">
        <v>1720488.1140999999</v>
      </c>
      <c r="N49" s="64">
        <v>0.93610000000000004</v>
      </c>
      <c r="O49" s="121">
        <v>330810</v>
      </c>
      <c r="P49" s="63">
        <v>2703406</v>
      </c>
      <c r="Q49" s="128">
        <v>0.12239999999999999</v>
      </c>
      <c r="R49" s="121">
        <v>2562331</v>
      </c>
      <c r="S49" s="63">
        <v>3276985</v>
      </c>
      <c r="T49" s="64">
        <v>0.78190000000000004</v>
      </c>
      <c r="U49" s="159">
        <v>9284.1</v>
      </c>
      <c r="V49" s="166">
        <v>3651.16</v>
      </c>
      <c r="W49" s="3">
        <v>1</v>
      </c>
    </row>
    <row r="50" spans="1:23" x14ac:dyDescent="0.2">
      <c r="A50" s="71">
        <v>164</v>
      </c>
      <c r="B50" s="23" t="s">
        <v>202</v>
      </c>
      <c r="C50" s="23">
        <v>3</v>
      </c>
      <c r="D50" s="23">
        <v>1</v>
      </c>
      <c r="E50" s="23">
        <v>0</v>
      </c>
      <c r="F50" s="23">
        <v>1</v>
      </c>
      <c r="G50" s="23">
        <v>1</v>
      </c>
      <c r="H50" s="23">
        <v>0</v>
      </c>
      <c r="I50" s="23">
        <v>1</v>
      </c>
      <c r="J50" s="23">
        <v>1</v>
      </c>
      <c r="K50" s="169">
        <v>765.88</v>
      </c>
      <c r="L50" s="63">
        <v>2534925</v>
      </c>
      <c r="M50" s="119">
        <v>1219384.8091</v>
      </c>
      <c r="N50" s="64">
        <v>0.88060000000000005</v>
      </c>
      <c r="O50" s="121">
        <v>146866</v>
      </c>
      <c r="P50" s="63">
        <v>2574514</v>
      </c>
      <c r="Q50" s="128">
        <v>5.7000000000000002E-2</v>
      </c>
      <c r="R50" s="121">
        <v>2547909</v>
      </c>
      <c r="S50" s="63">
        <v>3308084</v>
      </c>
      <c r="T50" s="64">
        <v>0.7702</v>
      </c>
      <c r="U50" s="159">
        <v>7766.13</v>
      </c>
      <c r="V50" s="166">
        <v>3651.16</v>
      </c>
      <c r="W50" s="3">
        <v>1</v>
      </c>
    </row>
    <row r="51" spans="1:23" x14ac:dyDescent="0.2">
      <c r="A51" s="71">
        <v>181</v>
      </c>
      <c r="B51" s="23" t="s">
        <v>218</v>
      </c>
      <c r="C51" s="23">
        <v>3</v>
      </c>
      <c r="D51" s="23">
        <v>1</v>
      </c>
      <c r="E51" s="23">
        <v>1</v>
      </c>
      <c r="F51" s="23">
        <v>0</v>
      </c>
      <c r="G51" s="23">
        <v>1</v>
      </c>
      <c r="H51" s="23">
        <v>1</v>
      </c>
      <c r="I51" s="23">
        <v>0</v>
      </c>
      <c r="J51" s="23">
        <v>1</v>
      </c>
      <c r="K51" s="169">
        <v>2971.12</v>
      </c>
      <c r="L51" s="63">
        <v>353967</v>
      </c>
      <c r="M51" s="119">
        <v>1767672.4346</v>
      </c>
      <c r="N51" s="64">
        <v>0.94169999999999998</v>
      </c>
      <c r="O51" s="121">
        <v>235538</v>
      </c>
      <c r="P51" s="63">
        <v>368153</v>
      </c>
      <c r="Q51" s="128">
        <v>0.63980000000000004</v>
      </c>
      <c r="R51" s="121">
        <v>155058</v>
      </c>
      <c r="S51" s="63">
        <v>814618</v>
      </c>
      <c r="T51" s="64">
        <v>0.1903</v>
      </c>
      <c r="U51" s="159">
        <v>17107.349999999999</v>
      </c>
      <c r="V51" s="166">
        <v>3651.16</v>
      </c>
      <c r="W51" s="3">
        <v>1</v>
      </c>
    </row>
    <row r="52" spans="1:23" x14ac:dyDescent="0.2">
      <c r="A52" s="71">
        <v>188</v>
      </c>
      <c r="B52" s="23" t="s">
        <v>225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169">
        <v>23259.200000000001</v>
      </c>
      <c r="L52" s="63">
        <v>7810</v>
      </c>
      <c r="M52" s="119">
        <v>2055538.9347000001</v>
      </c>
      <c r="N52" s="64">
        <v>0.96389999999999998</v>
      </c>
      <c r="O52" s="121">
        <v>2765</v>
      </c>
      <c r="P52" s="63">
        <v>7940</v>
      </c>
      <c r="Q52" s="128">
        <v>0.34820000000000001</v>
      </c>
      <c r="R52" s="121">
        <v>7761</v>
      </c>
      <c r="S52" s="63">
        <v>10698</v>
      </c>
      <c r="T52" s="64">
        <v>0.72550000000000003</v>
      </c>
      <c r="U52" s="159">
        <v>27656.32</v>
      </c>
      <c r="V52" s="166">
        <v>3651.16</v>
      </c>
      <c r="W52" s="3">
        <v>1</v>
      </c>
    </row>
    <row r="53" spans="1:23" x14ac:dyDescent="0.2">
      <c r="A53" s="71">
        <v>189</v>
      </c>
      <c r="B53" s="23" t="s">
        <v>226</v>
      </c>
      <c r="C53" s="23">
        <v>3</v>
      </c>
      <c r="D53" s="23">
        <v>1</v>
      </c>
      <c r="E53" s="23">
        <v>0</v>
      </c>
      <c r="F53" s="23">
        <v>1</v>
      </c>
      <c r="G53" s="23">
        <v>1</v>
      </c>
      <c r="H53" s="23">
        <v>0</v>
      </c>
      <c r="I53" s="23">
        <v>1</v>
      </c>
      <c r="J53" s="23">
        <v>1</v>
      </c>
      <c r="K53" s="169">
        <v>746.22</v>
      </c>
      <c r="L53" s="63">
        <v>2895794</v>
      </c>
      <c r="M53" s="119">
        <v>1269846.3737000001</v>
      </c>
      <c r="N53" s="64">
        <v>0.8861</v>
      </c>
      <c r="O53" s="121">
        <v>144361</v>
      </c>
      <c r="P53" s="63">
        <v>2929177</v>
      </c>
      <c r="Q53" s="128">
        <v>4.9299999999999997E-2</v>
      </c>
      <c r="R53" s="121">
        <v>2904749</v>
      </c>
      <c r="S53" s="63">
        <v>3755207</v>
      </c>
      <c r="T53" s="64">
        <v>0.77349999999999997</v>
      </c>
      <c r="U53" s="159">
        <v>6894.16</v>
      </c>
      <c r="V53" s="166">
        <v>3651.16</v>
      </c>
      <c r="W53" s="3">
        <v>1</v>
      </c>
    </row>
    <row r="54" spans="1:23" x14ac:dyDescent="0.2">
      <c r="A54" s="71">
        <v>194</v>
      </c>
      <c r="B54" s="23" t="s">
        <v>231</v>
      </c>
      <c r="C54" s="23">
        <v>3</v>
      </c>
      <c r="D54" s="23">
        <v>1</v>
      </c>
      <c r="E54" s="23">
        <v>1</v>
      </c>
      <c r="F54" s="23">
        <v>1</v>
      </c>
      <c r="G54" s="23">
        <v>1</v>
      </c>
      <c r="H54" s="23">
        <v>1</v>
      </c>
      <c r="I54" s="23">
        <v>1</v>
      </c>
      <c r="J54" s="23">
        <v>1</v>
      </c>
      <c r="K54" s="169">
        <v>8560.81</v>
      </c>
      <c r="L54" s="63">
        <v>295638</v>
      </c>
      <c r="M54" s="119">
        <v>4654739.7927000001</v>
      </c>
      <c r="N54" s="64">
        <v>0.99439999999999995</v>
      </c>
      <c r="O54" s="121">
        <v>27615</v>
      </c>
      <c r="P54" s="63">
        <v>239950</v>
      </c>
      <c r="Q54" s="128">
        <v>0.11509999999999999</v>
      </c>
      <c r="R54" s="121">
        <v>220773</v>
      </c>
      <c r="S54" s="63">
        <v>368321</v>
      </c>
      <c r="T54" s="64">
        <v>0.59940000000000004</v>
      </c>
      <c r="U54" s="159">
        <v>22207.69</v>
      </c>
      <c r="V54" s="166">
        <v>3651.16</v>
      </c>
      <c r="W54" s="3">
        <v>1</v>
      </c>
    </row>
    <row r="55" spans="1:23" x14ac:dyDescent="0.2">
      <c r="A55" s="71">
        <v>196</v>
      </c>
      <c r="B55" s="23" t="s">
        <v>233</v>
      </c>
      <c r="C55" s="23">
        <v>3</v>
      </c>
      <c r="D55" s="23">
        <v>1</v>
      </c>
      <c r="E55" s="23">
        <v>1</v>
      </c>
      <c r="F55" s="23">
        <v>1</v>
      </c>
      <c r="G55" s="23">
        <v>1</v>
      </c>
      <c r="H55" s="23">
        <v>1</v>
      </c>
      <c r="I55" s="23">
        <v>1</v>
      </c>
      <c r="J55" s="23">
        <v>1</v>
      </c>
      <c r="K55" s="169">
        <v>2049.64</v>
      </c>
      <c r="L55" s="63">
        <v>86600</v>
      </c>
      <c r="M55" s="119">
        <v>603162.99820000003</v>
      </c>
      <c r="N55" s="64">
        <v>0.80279999999999996</v>
      </c>
      <c r="O55" s="121">
        <v>12572</v>
      </c>
      <c r="P55" s="63">
        <v>87797</v>
      </c>
      <c r="Q55" s="128">
        <v>0.14319999999999999</v>
      </c>
      <c r="R55" s="121">
        <v>81767</v>
      </c>
      <c r="S55" s="63">
        <v>113252</v>
      </c>
      <c r="T55" s="64">
        <v>0.72199999999999998</v>
      </c>
      <c r="U55" s="159">
        <v>11601.94</v>
      </c>
      <c r="V55" s="166">
        <v>3651.16</v>
      </c>
      <c r="W55" s="3">
        <v>1</v>
      </c>
    </row>
    <row r="56" spans="1:23" x14ac:dyDescent="0.2">
      <c r="A56" s="71">
        <v>197</v>
      </c>
      <c r="B56" s="23" t="s">
        <v>234</v>
      </c>
      <c r="C56" s="23">
        <v>3</v>
      </c>
      <c r="D56" s="23">
        <v>1</v>
      </c>
      <c r="E56" s="23">
        <v>1</v>
      </c>
      <c r="F56" s="23">
        <v>0</v>
      </c>
      <c r="G56" s="23">
        <v>1</v>
      </c>
      <c r="H56" s="23">
        <v>1</v>
      </c>
      <c r="I56" s="23">
        <v>0</v>
      </c>
      <c r="J56" s="23">
        <v>1</v>
      </c>
      <c r="K56" s="169">
        <v>2741.78</v>
      </c>
      <c r="L56" s="63">
        <v>138417</v>
      </c>
      <c r="M56" s="119">
        <v>1020064.3593</v>
      </c>
      <c r="N56" s="64">
        <v>0.86109999999999998</v>
      </c>
      <c r="O56" s="121">
        <v>24622</v>
      </c>
      <c r="P56" s="63">
        <v>110885</v>
      </c>
      <c r="Q56" s="128">
        <v>0.222</v>
      </c>
      <c r="R56" s="121">
        <v>91942</v>
      </c>
      <c r="S56" s="63">
        <v>242819</v>
      </c>
      <c r="T56" s="64">
        <v>0.37859999999999999</v>
      </c>
      <c r="U56" s="159">
        <v>21290.799999999999</v>
      </c>
      <c r="V56" s="166">
        <v>3651.16</v>
      </c>
      <c r="W56" s="3">
        <v>1</v>
      </c>
    </row>
    <row r="57" spans="1:23" x14ac:dyDescent="0.2">
      <c r="A57" s="71">
        <v>211</v>
      </c>
      <c r="B57" s="23" t="s">
        <v>247</v>
      </c>
      <c r="C57" s="23">
        <v>3</v>
      </c>
      <c r="D57" s="23">
        <v>1</v>
      </c>
      <c r="E57" s="23">
        <v>1</v>
      </c>
      <c r="F57" s="23">
        <v>1</v>
      </c>
      <c r="G57" s="23">
        <v>1</v>
      </c>
      <c r="H57" s="23">
        <v>1</v>
      </c>
      <c r="I57" s="23">
        <v>1</v>
      </c>
      <c r="J57" s="23">
        <v>1</v>
      </c>
      <c r="K57" s="169">
        <v>2128.4699999999998</v>
      </c>
      <c r="L57" s="63">
        <v>430097</v>
      </c>
      <c r="M57" s="119">
        <v>1395888.0917</v>
      </c>
      <c r="N57" s="64">
        <v>0.91390000000000005</v>
      </c>
      <c r="O57" s="121">
        <v>47024</v>
      </c>
      <c r="P57" s="63">
        <v>432818</v>
      </c>
      <c r="Q57" s="128">
        <v>0.1086</v>
      </c>
      <c r="R57" s="121">
        <v>421572</v>
      </c>
      <c r="S57" s="63">
        <v>512928</v>
      </c>
      <c r="T57" s="64">
        <v>0.82189999999999996</v>
      </c>
      <c r="U57" s="159">
        <v>6123.67</v>
      </c>
      <c r="V57" s="166">
        <v>3651.16</v>
      </c>
      <c r="W57" s="3">
        <v>1</v>
      </c>
    </row>
    <row r="58" spans="1:23" x14ac:dyDescent="0.2">
      <c r="A58" s="71">
        <v>213</v>
      </c>
      <c r="B58" s="23" t="s">
        <v>249</v>
      </c>
      <c r="C58" s="23">
        <v>3</v>
      </c>
      <c r="D58" s="23">
        <v>1</v>
      </c>
      <c r="E58" s="23">
        <v>1</v>
      </c>
      <c r="F58" s="23">
        <v>0</v>
      </c>
      <c r="G58" s="23">
        <v>1</v>
      </c>
      <c r="H58" s="23">
        <v>1</v>
      </c>
      <c r="I58" s="23">
        <v>0</v>
      </c>
      <c r="J58" s="23">
        <v>1</v>
      </c>
      <c r="K58" s="169">
        <v>2191.86</v>
      </c>
      <c r="L58" s="63">
        <v>165208</v>
      </c>
      <c r="M58" s="119">
        <v>890899.59389999998</v>
      </c>
      <c r="N58" s="64">
        <v>0.84719999999999995</v>
      </c>
      <c r="O58" s="121">
        <v>91031</v>
      </c>
      <c r="P58" s="63">
        <v>169991</v>
      </c>
      <c r="Q58" s="128">
        <v>0.53549999999999998</v>
      </c>
      <c r="R58" s="121">
        <v>87515</v>
      </c>
      <c r="S58" s="63">
        <v>217895</v>
      </c>
      <c r="T58" s="64">
        <v>0.40160000000000001</v>
      </c>
      <c r="U58" s="159">
        <v>14149.79</v>
      </c>
      <c r="V58" s="166">
        <v>3651.16</v>
      </c>
      <c r="W58" s="3">
        <v>1</v>
      </c>
    </row>
    <row r="59" spans="1:23" x14ac:dyDescent="0.2">
      <c r="A59" s="71">
        <v>218</v>
      </c>
      <c r="B59" s="23" t="s">
        <v>403</v>
      </c>
      <c r="C59" s="23">
        <v>3</v>
      </c>
      <c r="D59" s="23">
        <v>1</v>
      </c>
      <c r="E59" s="23">
        <v>1</v>
      </c>
      <c r="F59" s="23">
        <v>0</v>
      </c>
      <c r="G59" s="23">
        <v>1</v>
      </c>
      <c r="H59" s="23">
        <v>1</v>
      </c>
      <c r="I59" s="23">
        <v>0</v>
      </c>
      <c r="J59" s="23">
        <v>1</v>
      </c>
      <c r="K59" s="169">
        <v>4052.49</v>
      </c>
      <c r="L59" s="63">
        <v>17357</v>
      </c>
      <c r="M59" s="119">
        <v>533893.37100000004</v>
      </c>
      <c r="N59" s="64">
        <v>0.76390000000000002</v>
      </c>
      <c r="O59" s="121">
        <v>8255</v>
      </c>
      <c r="P59" s="63">
        <v>17047</v>
      </c>
      <c r="Q59" s="128">
        <v>0.48420000000000002</v>
      </c>
      <c r="R59" s="121">
        <v>9151</v>
      </c>
      <c r="S59" s="63">
        <v>24295</v>
      </c>
      <c r="T59" s="64">
        <v>0.37669999999999998</v>
      </c>
      <c r="U59" s="159">
        <v>25097.84</v>
      </c>
      <c r="V59" s="166">
        <v>3651.16</v>
      </c>
      <c r="W59" s="3">
        <v>1</v>
      </c>
    </row>
    <row r="60" spans="1:23" x14ac:dyDescent="0.2">
      <c r="A60" s="71">
        <v>220</v>
      </c>
      <c r="B60" s="23" t="s">
        <v>255</v>
      </c>
      <c r="C60" s="23">
        <v>3</v>
      </c>
      <c r="D60" s="23">
        <v>1</v>
      </c>
      <c r="E60" s="23">
        <v>1</v>
      </c>
      <c r="F60" s="23">
        <v>1</v>
      </c>
      <c r="G60" s="23">
        <v>1</v>
      </c>
      <c r="H60" s="23">
        <v>1</v>
      </c>
      <c r="I60" s="23">
        <v>1</v>
      </c>
      <c r="J60" s="23">
        <v>1</v>
      </c>
      <c r="K60" s="169">
        <v>2192.37</v>
      </c>
      <c r="L60" s="63">
        <v>239261</v>
      </c>
      <c r="M60" s="119">
        <v>1072382.6897</v>
      </c>
      <c r="N60" s="64">
        <v>0.86939999999999995</v>
      </c>
      <c r="O60" s="121">
        <v>34996</v>
      </c>
      <c r="P60" s="63">
        <v>245980</v>
      </c>
      <c r="Q60" s="128">
        <v>0.14230000000000001</v>
      </c>
      <c r="R60" s="121">
        <v>234785</v>
      </c>
      <c r="S60" s="63">
        <v>281915</v>
      </c>
      <c r="T60" s="64">
        <v>0.83279999999999998</v>
      </c>
      <c r="U60" s="159">
        <v>11005.67</v>
      </c>
      <c r="V60" s="166">
        <v>3651.16</v>
      </c>
      <c r="W60" s="3">
        <v>1</v>
      </c>
    </row>
    <row r="61" spans="1:23" x14ac:dyDescent="0.2">
      <c r="A61" s="71">
        <v>221</v>
      </c>
      <c r="B61" s="23" t="s">
        <v>400</v>
      </c>
      <c r="C61" s="23">
        <v>3</v>
      </c>
      <c r="D61" s="23">
        <v>1</v>
      </c>
      <c r="E61" s="23">
        <v>0</v>
      </c>
      <c r="F61" s="23">
        <v>1</v>
      </c>
      <c r="G61" s="23">
        <v>1</v>
      </c>
      <c r="H61" s="23">
        <v>0</v>
      </c>
      <c r="I61" s="23">
        <v>1</v>
      </c>
      <c r="J61" s="23">
        <v>1</v>
      </c>
      <c r="K61" s="169">
        <v>1848.45</v>
      </c>
      <c r="L61" s="63">
        <v>117180</v>
      </c>
      <c r="M61" s="119">
        <v>632752.88899999997</v>
      </c>
      <c r="N61" s="64">
        <v>0.81389999999999996</v>
      </c>
      <c r="O61" s="121">
        <v>5891</v>
      </c>
      <c r="P61" s="63">
        <v>119835</v>
      </c>
      <c r="Q61" s="128">
        <v>4.9200000000000001E-2</v>
      </c>
      <c r="R61" s="121">
        <v>114909</v>
      </c>
      <c r="S61" s="63">
        <v>164930</v>
      </c>
      <c r="T61" s="64">
        <v>0.69669999999999999</v>
      </c>
      <c r="U61" s="159">
        <v>10397.82</v>
      </c>
      <c r="V61" s="166">
        <v>3651.16</v>
      </c>
      <c r="W61" s="3">
        <v>1</v>
      </c>
    </row>
    <row r="62" spans="1:23" x14ac:dyDescent="0.2">
      <c r="A62" s="71">
        <v>222</v>
      </c>
      <c r="B62" s="23" t="s">
        <v>401</v>
      </c>
      <c r="C62" s="23">
        <v>3</v>
      </c>
      <c r="D62" s="23">
        <v>1</v>
      </c>
      <c r="E62" s="23">
        <v>0</v>
      </c>
      <c r="F62" s="23">
        <v>1</v>
      </c>
      <c r="G62" s="23">
        <v>1</v>
      </c>
      <c r="H62" s="23">
        <v>0</v>
      </c>
      <c r="I62" s="23">
        <v>1</v>
      </c>
      <c r="J62" s="23">
        <v>1</v>
      </c>
      <c r="K62" s="169">
        <v>3878.62</v>
      </c>
      <c r="L62" s="63">
        <v>223194</v>
      </c>
      <c r="M62" s="119">
        <v>1832391.3413</v>
      </c>
      <c r="N62" s="64">
        <v>0.95</v>
      </c>
      <c r="O62" s="121">
        <v>1859</v>
      </c>
      <c r="P62" s="63">
        <v>223648</v>
      </c>
      <c r="Q62" s="128">
        <v>8.3000000000000001E-3</v>
      </c>
      <c r="R62" s="121">
        <v>223070</v>
      </c>
      <c r="S62" s="63">
        <v>279647</v>
      </c>
      <c r="T62" s="64">
        <v>0.79769999999999996</v>
      </c>
      <c r="U62" s="159">
        <v>10174.85</v>
      </c>
      <c r="V62" s="166">
        <v>3651.16</v>
      </c>
      <c r="W62" s="3">
        <v>1</v>
      </c>
    </row>
    <row r="63" spans="1:23" x14ac:dyDescent="0.2">
      <c r="A63" s="71">
        <v>231</v>
      </c>
      <c r="B63" s="23" t="s">
        <v>263</v>
      </c>
      <c r="C63" s="23">
        <v>3</v>
      </c>
      <c r="D63" s="23">
        <v>1</v>
      </c>
      <c r="E63" s="23">
        <v>1</v>
      </c>
      <c r="F63" s="23">
        <v>0</v>
      </c>
      <c r="G63" s="23">
        <v>1</v>
      </c>
      <c r="H63" s="23">
        <v>1</v>
      </c>
      <c r="I63" s="23">
        <v>0</v>
      </c>
      <c r="J63" s="23">
        <v>1</v>
      </c>
      <c r="K63" s="169">
        <v>913.47</v>
      </c>
      <c r="L63" s="63">
        <v>676108</v>
      </c>
      <c r="M63" s="119">
        <v>751111.33160000003</v>
      </c>
      <c r="N63" s="64">
        <v>0.82779999999999998</v>
      </c>
      <c r="O63" s="121">
        <v>183699</v>
      </c>
      <c r="P63" s="63">
        <v>679256</v>
      </c>
      <c r="Q63" s="128">
        <v>0.27039999999999997</v>
      </c>
      <c r="R63" s="121">
        <v>545613</v>
      </c>
      <c r="S63" s="63">
        <v>2947636</v>
      </c>
      <c r="T63" s="64">
        <v>0.18509999999999999</v>
      </c>
      <c r="U63" s="159">
        <v>7059.09</v>
      </c>
      <c r="V63" s="166">
        <v>3651.16</v>
      </c>
      <c r="W63" s="3">
        <v>1</v>
      </c>
    </row>
    <row r="64" spans="1:23" x14ac:dyDescent="0.2">
      <c r="A64" s="71">
        <v>235</v>
      </c>
      <c r="B64" s="23" t="s">
        <v>267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69">
        <v>555.75</v>
      </c>
      <c r="L64" s="63">
        <v>1222432</v>
      </c>
      <c r="M64" s="119">
        <v>614453.19209999999</v>
      </c>
      <c r="N64" s="64">
        <v>0.80559999999999998</v>
      </c>
      <c r="O64" s="121">
        <v>18920</v>
      </c>
      <c r="P64" s="63">
        <v>1231219</v>
      </c>
      <c r="Q64" s="128">
        <v>1.54E-2</v>
      </c>
      <c r="R64" s="121">
        <v>1229036</v>
      </c>
      <c r="S64" s="63">
        <v>1722278</v>
      </c>
      <c r="T64" s="64">
        <v>0.71360000000000001</v>
      </c>
      <c r="U64" s="159">
        <v>4540.5200000000004</v>
      </c>
      <c r="V64" s="166">
        <v>3651.16</v>
      </c>
      <c r="W64" s="3">
        <v>1</v>
      </c>
    </row>
    <row r="65" spans="1:23" x14ac:dyDescent="0.2">
      <c r="A65" s="71">
        <v>245</v>
      </c>
      <c r="B65" s="23" t="s">
        <v>277</v>
      </c>
      <c r="C65" s="23">
        <v>3</v>
      </c>
      <c r="D65" s="23">
        <v>1</v>
      </c>
      <c r="E65" s="23">
        <v>0</v>
      </c>
      <c r="F65" s="23">
        <v>1</v>
      </c>
      <c r="G65" s="23">
        <v>1</v>
      </c>
      <c r="H65" s="23">
        <v>0</v>
      </c>
      <c r="I65" s="23">
        <v>1</v>
      </c>
      <c r="J65" s="23">
        <v>1</v>
      </c>
      <c r="K65" s="169">
        <v>3275.43</v>
      </c>
      <c r="L65" s="63">
        <v>253321</v>
      </c>
      <c r="M65" s="119">
        <v>1648558.3526000001</v>
      </c>
      <c r="N65" s="64">
        <v>0.92779999999999996</v>
      </c>
      <c r="O65" s="121">
        <v>10873</v>
      </c>
      <c r="P65" s="63">
        <v>260814</v>
      </c>
      <c r="Q65" s="128">
        <v>4.1700000000000001E-2</v>
      </c>
      <c r="R65" s="121">
        <v>255876</v>
      </c>
      <c r="S65" s="63">
        <v>484423</v>
      </c>
      <c r="T65" s="64">
        <v>0.5282</v>
      </c>
      <c r="U65" s="159">
        <v>12127.67</v>
      </c>
      <c r="V65" s="166">
        <v>3651.16</v>
      </c>
      <c r="W65" s="3">
        <v>1</v>
      </c>
    </row>
    <row r="66" spans="1:23" x14ac:dyDescent="0.2">
      <c r="A66" s="71">
        <v>248</v>
      </c>
      <c r="B66" s="23" t="s">
        <v>280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69">
        <v>969.14</v>
      </c>
      <c r="L66" s="63">
        <v>2049417</v>
      </c>
      <c r="M66" s="119">
        <v>1387402.8854</v>
      </c>
      <c r="N66" s="64">
        <v>0.90559999999999996</v>
      </c>
      <c r="O66" s="121">
        <v>63039</v>
      </c>
      <c r="P66" s="63">
        <v>2064722</v>
      </c>
      <c r="Q66" s="128">
        <v>3.0499999999999999E-2</v>
      </c>
      <c r="R66" s="121">
        <v>2052626</v>
      </c>
      <c r="S66" s="63">
        <v>2963707</v>
      </c>
      <c r="T66" s="64">
        <v>0.69259999999999999</v>
      </c>
      <c r="U66" s="159">
        <v>5935.89</v>
      </c>
      <c r="V66" s="166">
        <v>3651.16</v>
      </c>
      <c r="W66" s="3">
        <v>1</v>
      </c>
    </row>
    <row r="67" spans="1:23" x14ac:dyDescent="0.2">
      <c r="A67" s="71">
        <v>250</v>
      </c>
      <c r="B67" s="23" t="s">
        <v>282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69">
        <v>220.33</v>
      </c>
      <c r="L67" s="63">
        <v>5809409</v>
      </c>
      <c r="M67" s="119">
        <v>531046.03359999997</v>
      </c>
      <c r="N67" s="64">
        <v>0.75829999999999997</v>
      </c>
      <c r="O67" s="121">
        <v>298856</v>
      </c>
      <c r="P67" s="63">
        <v>5869338</v>
      </c>
      <c r="Q67" s="128">
        <v>5.0900000000000001E-2</v>
      </c>
      <c r="R67" s="121">
        <v>5827417</v>
      </c>
      <c r="S67" s="63">
        <v>7646993</v>
      </c>
      <c r="T67" s="64">
        <v>0.7621</v>
      </c>
      <c r="U67" s="159">
        <v>5316.27</v>
      </c>
      <c r="V67" s="166">
        <v>3651.16</v>
      </c>
      <c r="W67" s="3">
        <v>1</v>
      </c>
    </row>
    <row r="68" spans="1:23" x14ac:dyDescent="0.2">
      <c r="A68" s="71">
        <v>262</v>
      </c>
      <c r="B68" s="23" t="s">
        <v>294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  <c r="K68" s="169">
        <v>543.12</v>
      </c>
      <c r="L68" s="63">
        <v>1292852</v>
      </c>
      <c r="M68" s="119">
        <v>617545.88970000006</v>
      </c>
      <c r="N68" s="64">
        <v>0.80830000000000002</v>
      </c>
      <c r="O68" s="121">
        <v>81233</v>
      </c>
      <c r="P68" s="63">
        <v>1295817</v>
      </c>
      <c r="Q68" s="128">
        <v>6.2700000000000006E-2</v>
      </c>
      <c r="R68" s="121">
        <v>1268766</v>
      </c>
      <c r="S68" s="63">
        <v>1778478</v>
      </c>
      <c r="T68" s="64">
        <v>0.71340000000000003</v>
      </c>
      <c r="U68" s="159">
        <v>6676.57</v>
      </c>
      <c r="V68" s="166">
        <v>3651.16</v>
      </c>
      <c r="W68" s="3">
        <v>1</v>
      </c>
    </row>
    <row r="69" spans="1:23" x14ac:dyDescent="0.2">
      <c r="A69" s="71">
        <v>269</v>
      </c>
      <c r="B69" s="23" t="s">
        <v>300</v>
      </c>
      <c r="C69" s="23">
        <v>3</v>
      </c>
      <c r="D69" s="23">
        <v>1</v>
      </c>
      <c r="E69" s="23">
        <v>1</v>
      </c>
      <c r="F69" s="23">
        <v>0</v>
      </c>
      <c r="G69" s="23">
        <v>1</v>
      </c>
      <c r="H69" s="23">
        <v>1</v>
      </c>
      <c r="I69" s="23">
        <v>0</v>
      </c>
      <c r="J69" s="23">
        <v>1</v>
      </c>
      <c r="K69" s="169">
        <v>1513.57</v>
      </c>
      <c r="L69" s="63">
        <v>142324</v>
      </c>
      <c r="M69" s="119">
        <v>571008.04269999999</v>
      </c>
      <c r="N69" s="64">
        <v>0.78059999999999996</v>
      </c>
      <c r="O69" s="121">
        <v>27575</v>
      </c>
      <c r="P69" s="63">
        <v>142597</v>
      </c>
      <c r="Q69" s="128">
        <v>0.19339999999999999</v>
      </c>
      <c r="R69" s="121">
        <v>122319</v>
      </c>
      <c r="S69" s="63">
        <v>250792</v>
      </c>
      <c r="T69" s="64">
        <v>0.48770000000000002</v>
      </c>
      <c r="U69" s="159">
        <v>11195.48</v>
      </c>
      <c r="V69" s="166">
        <v>3651.16</v>
      </c>
      <c r="W69" s="3">
        <v>1</v>
      </c>
    </row>
    <row r="70" spans="1:23" x14ac:dyDescent="0.2">
      <c r="A70" s="71">
        <v>271</v>
      </c>
      <c r="B70" s="23" t="s">
        <v>302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  <c r="K70" s="169">
        <v>1362.53</v>
      </c>
      <c r="L70" s="63">
        <v>775546</v>
      </c>
      <c r="M70" s="119">
        <v>1199912.4191000001</v>
      </c>
      <c r="N70" s="64">
        <v>0.87780000000000002</v>
      </c>
      <c r="O70" s="121">
        <v>41913</v>
      </c>
      <c r="P70" s="63">
        <v>752902</v>
      </c>
      <c r="Q70" s="128">
        <v>5.57E-2</v>
      </c>
      <c r="R70" s="121">
        <v>718154</v>
      </c>
      <c r="S70" s="63">
        <v>1058714</v>
      </c>
      <c r="T70" s="64">
        <v>0.67830000000000001</v>
      </c>
      <c r="U70" s="159">
        <v>10787.57</v>
      </c>
      <c r="V70" s="166">
        <v>3651.16</v>
      </c>
      <c r="W70" s="3">
        <v>1</v>
      </c>
    </row>
    <row r="71" spans="1:23" x14ac:dyDescent="0.2">
      <c r="A71" s="71">
        <v>274</v>
      </c>
      <c r="B71" s="23" t="s">
        <v>305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69">
        <v>1987.69</v>
      </c>
      <c r="L71" s="63">
        <v>2238770</v>
      </c>
      <c r="M71" s="119">
        <v>2974090.4611</v>
      </c>
      <c r="N71" s="64">
        <v>0.98329999999999995</v>
      </c>
      <c r="O71" s="121">
        <v>97676</v>
      </c>
      <c r="P71" s="63">
        <v>2193154</v>
      </c>
      <c r="Q71" s="128">
        <v>4.4499999999999998E-2</v>
      </c>
      <c r="R71" s="121">
        <v>2163205</v>
      </c>
      <c r="S71" s="63">
        <v>2589730</v>
      </c>
      <c r="T71" s="64">
        <v>0.83530000000000004</v>
      </c>
      <c r="U71" s="159">
        <v>11049.66</v>
      </c>
      <c r="V71" s="166">
        <v>3651.16</v>
      </c>
      <c r="W71" s="3">
        <v>1</v>
      </c>
    </row>
    <row r="72" spans="1:23" x14ac:dyDescent="0.2">
      <c r="A72" s="71">
        <v>278</v>
      </c>
      <c r="B72" s="23" t="s">
        <v>309</v>
      </c>
      <c r="C72" s="23">
        <v>3</v>
      </c>
      <c r="D72" s="23">
        <v>1</v>
      </c>
      <c r="E72" s="23">
        <v>0</v>
      </c>
      <c r="F72" s="23">
        <v>1</v>
      </c>
      <c r="G72" s="23">
        <v>1</v>
      </c>
      <c r="H72" s="23">
        <v>0</v>
      </c>
      <c r="I72" s="23">
        <v>1</v>
      </c>
      <c r="J72" s="23">
        <v>1</v>
      </c>
      <c r="K72" s="169">
        <v>1487.46</v>
      </c>
      <c r="L72" s="63">
        <v>322694</v>
      </c>
      <c r="M72" s="119">
        <v>844970.71230000001</v>
      </c>
      <c r="N72" s="64">
        <v>0.83889999999999998</v>
      </c>
      <c r="O72" s="121">
        <v>7612</v>
      </c>
      <c r="P72" s="63">
        <v>328226</v>
      </c>
      <c r="Q72" s="128">
        <v>2.3199999999999998E-2</v>
      </c>
      <c r="R72" s="121">
        <v>323876</v>
      </c>
      <c r="S72" s="63">
        <v>504723</v>
      </c>
      <c r="T72" s="64">
        <v>0.64170000000000005</v>
      </c>
      <c r="U72" s="159">
        <v>10284.76</v>
      </c>
      <c r="V72" s="166">
        <v>3651.16</v>
      </c>
      <c r="W72" s="3">
        <v>1</v>
      </c>
    </row>
    <row r="73" spans="1:23" x14ac:dyDescent="0.2">
      <c r="A73" s="71">
        <v>301</v>
      </c>
      <c r="B73" s="23" t="s">
        <v>332</v>
      </c>
      <c r="C73" s="23">
        <v>3</v>
      </c>
      <c r="D73" s="23">
        <v>1</v>
      </c>
      <c r="E73" s="23">
        <v>1</v>
      </c>
      <c r="F73" s="23">
        <v>1</v>
      </c>
      <c r="G73" s="23">
        <v>1</v>
      </c>
      <c r="H73" s="23">
        <v>1</v>
      </c>
      <c r="I73" s="23">
        <v>1</v>
      </c>
      <c r="J73" s="23">
        <v>1</v>
      </c>
      <c r="K73" s="169">
        <v>2176.46</v>
      </c>
      <c r="L73" s="63">
        <v>853517</v>
      </c>
      <c r="M73" s="119">
        <v>2010744.5279999999</v>
      </c>
      <c r="N73" s="64">
        <v>0.95830000000000004</v>
      </c>
      <c r="O73" s="121">
        <v>222439</v>
      </c>
      <c r="P73" s="63">
        <v>853168</v>
      </c>
      <c r="Q73" s="128">
        <v>0.26069999999999999</v>
      </c>
      <c r="R73" s="121">
        <v>810162</v>
      </c>
      <c r="S73" s="63">
        <v>1309143</v>
      </c>
      <c r="T73" s="64">
        <v>0.61880000000000002</v>
      </c>
      <c r="U73" s="159">
        <v>5105.59</v>
      </c>
      <c r="V73" s="166">
        <v>3651.16</v>
      </c>
      <c r="W73" s="3">
        <v>1</v>
      </c>
    </row>
    <row r="74" spans="1:23" x14ac:dyDescent="0.2">
      <c r="A74" s="71">
        <v>314</v>
      </c>
      <c r="B74" s="23" t="s">
        <v>345</v>
      </c>
      <c r="C74" s="23">
        <v>3</v>
      </c>
      <c r="D74" s="23">
        <v>1</v>
      </c>
      <c r="E74" s="23">
        <v>0</v>
      </c>
      <c r="F74" s="23">
        <v>1</v>
      </c>
      <c r="G74" s="23">
        <v>1</v>
      </c>
      <c r="H74" s="23">
        <v>0</v>
      </c>
      <c r="I74" s="23">
        <v>1</v>
      </c>
      <c r="J74" s="23">
        <v>1</v>
      </c>
      <c r="K74" s="169">
        <v>1586.32</v>
      </c>
      <c r="L74" s="63">
        <v>116632</v>
      </c>
      <c r="M74" s="119">
        <v>541752.78040000005</v>
      </c>
      <c r="N74" s="64">
        <v>0.77500000000000002</v>
      </c>
      <c r="O74" s="121">
        <v>7496</v>
      </c>
      <c r="P74" s="63">
        <v>123128</v>
      </c>
      <c r="Q74" s="128">
        <v>6.0900000000000003E-2</v>
      </c>
      <c r="R74" s="121">
        <v>121425</v>
      </c>
      <c r="S74" s="63">
        <v>199758</v>
      </c>
      <c r="T74" s="64">
        <v>0.6079</v>
      </c>
      <c r="U74" s="159">
        <v>5991.11</v>
      </c>
      <c r="V74" s="166">
        <v>3651.16</v>
      </c>
      <c r="W74" s="3">
        <v>1</v>
      </c>
    </row>
    <row r="75" spans="1:23" ht="25.5" x14ac:dyDescent="0.2">
      <c r="A75" s="71">
        <v>318</v>
      </c>
      <c r="B75" s="23" t="s">
        <v>349</v>
      </c>
      <c r="C75" s="23">
        <v>3</v>
      </c>
      <c r="D75" s="23">
        <v>1</v>
      </c>
      <c r="E75" s="23">
        <v>1</v>
      </c>
      <c r="F75" s="23">
        <v>1</v>
      </c>
      <c r="G75" s="23">
        <v>1</v>
      </c>
      <c r="H75" s="23">
        <v>1</v>
      </c>
      <c r="I75" s="23">
        <v>1</v>
      </c>
      <c r="J75" s="23">
        <v>1</v>
      </c>
      <c r="K75" s="169">
        <v>7780.41</v>
      </c>
      <c r="L75" s="63">
        <v>5609</v>
      </c>
      <c r="M75" s="119">
        <v>582720.76269999996</v>
      </c>
      <c r="N75" s="64">
        <v>0.78610000000000002</v>
      </c>
      <c r="O75" s="121">
        <v>2861</v>
      </c>
      <c r="P75" s="63">
        <v>6512</v>
      </c>
      <c r="Q75" s="128">
        <v>0.43930000000000002</v>
      </c>
      <c r="R75" s="121">
        <v>4671</v>
      </c>
      <c r="S75" s="63">
        <v>7831</v>
      </c>
      <c r="T75" s="64">
        <v>0.59650000000000003</v>
      </c>
      <c r="U75" s="159">
        <v>20195.169999999998</v>
      </c>
      <c r="V75" s="166">
        <v>3651.16</v>
      </c>
      <c r="W75" s="3">
        <v>1</v>
      </c>
    </row>
    <row r="76" spans="1:23" x14ac:dyDescent="0.2">
      <c r="A76" s="71">
        <v>327</v>
      </c>
      <c r="B76" s="23" t="s">
        <v>357</v>
      </c>
      <c r="C76" s="23">
        <v>3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1</v>
      </c>
      <c r="J76" s="23">
        <v>1</v>
      </c>
      <c r="K76" s="169">
        <v>2573.5</v>
      </c>
      <c r="L76" s="63">
        <v>42282</v>
      </c>
      <c r="M76" s="119">
        <v>529177.02630000003</v>
      </c>
      <c r="N76" s="64">
        <v>0.75560000000000005</v>
      </c>
      <c r="O76" s="121">
        <v>29245</v>
      </c>
      <c r="P76" s="63">
        <v>44967</v>
      </c>
      <c r="Q76" s="128">
        <v>0.65039999999999998</v>
      </c>
      <c r="R76" s="121">
        <v>17504</v>
      </c>
      <c r="S76" s="63">
        <v>34505</v>
      </c>
      <c r="T76" s="64">
        <v>0.50729999999999997</v>
      </c>
      <c r="U76" s="159">
        <v>19680.48</v>
      </c>
      <c r="V76" s="166">
        <v>3651.16</v>
      </c>
      <c r="W76" s="3">
        <v>1</v>
      </c>
    </row>
    <row r="77" spans="1:23" x14ac:dyDescent="0.2">
      <c r="A77" s="71">
        <v>330</v>
      </c>
      <c r="B77" s="23" t="s">
        <v>360</v>
      </c>
      <c r="C77" s="23">
        <v>3</v>
      </c>
      <c r="D77" s="23">
        <v>1</v>
      </c>
      <c r="E77" s="23">
        <v>1</v>
      </c>
      <c r="F77" s="23">
        <v>1</v>
      </c>
      <c r="G77" s="23">
        <v>1</v>
      </c>
      <c r="H77" s="23">
        <v>1</v>
      </c>
      <c r="I77" s="23">
        <v>1</v>
      </c>
      <c r="J77" s="23">
        <v>1</v>
      </c>
      <c r="K77" s="169">
        <v>867.77</v>
      </c>
      <c r="L77" s="63">
        <v>376085</v>
      </c>
      <c r="M77" s="119">
        <v>532168.57949999999</v>
      </c>
      <c r="N77" s="64">
        <v>0.7611</v>
      </c>
      <c r="O77" s="121">
        <v>68601</v>
      </c>
      <c r="P77" s="63">
        <v>384049</v>
      </c>
      <c r="Q77" s="128">
        <v>0.17860000000000001</v>
      </c>
      <c r="R77" s="121">
        <v>340894</v>
      </c>
      <c r="S77" s="63">
        <v>526526</v>
      </c>
      <c r="T77" s="64">
        <v>0.64739999999999998</v>
      </c>
      <c r="U77" s="159">
        <v>9592.81</v>
      </c>
      <c r="V77" s="166">
        <v>3651.16</v>
      </c>
      <c r="W77" s="3">
        <v>1</v>
      </c>
    </row>
    <row r="78" spans="1:23" x14ac:dyDescent="0.2">
      <c r="A78" s="71">
        <v>337</v>
      </c>
      <c r="B78" s="23" t="s">
        <v>367</v>
      </c>
      <c r="C78" s="23">
        <v>3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  <c r="K78" s="169">
        <v>3458.01</v>
      </c>
      <c r="L78" s="63">
        <v>61958</v>
      </c>
      <c r="M78" s="119">
        <v>860747.24710000004</v>
      </c>
      <c r="N78" s="64">
        <v>0.8417</v>
      </c>
      <c r="O78" s="121">
        <v>7220</v>
      </c>
      <c r="P78" s="63">
        <v>63588</v>
      </c>
      <c r="Q78" s="128">
        <v>0.1135</v>
      </c>
      <c r="R78" s="121">
        <v>58530</v>
      </c>
      <c r="S78" s="63">
        <v>87434</v>
      </c>
      <c r="T78" s="64">
        <v>0.6694</v>
      </c>
      <c r="U78" s="159">
        <v>14483.02</v>
      </c>
      <c r="V78" s="166">
        <v>3651.16</v>
      </c>
      <c r="W78" s="3">
        <v>1</v>
      </c>
    </row>
    <row r="79" spans="1:23" x14ac:dyDescent="0.2">
      <c r="A79" s="71">
        <v>342</v>
      </c>
      <c r="B79" s="23" t="s">
        <v>372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  <c r="K79" s="169">
        <v>1286.1099999999999</v>
      </c>
      <c r="L79" s="63">
        <v>219764</v>
      </c>
      <c r="M79" s="119">
        <v>602915.74380000005</v>
      </c>
      <c r="N79" s="64">
        <v>0.8</v>
      </c>
      <c r="O79" s="121">
        <v>131956</v>
      </c>
      <c r="P79" s="63">
        <v>234505</v>
      </c>
      <c r="Q79" s="128">
        <v>0.56269999999999998</v>
      </c>
      <c r="R79" s="121">
        <v>139704</v>
      </c>
      <c r="S79" s="63">
        <v>232680</v>
      </c>
      <c r="T79" s="64">
        <v>0.60040000000000004</v>
      </c>
      <c r="U79" s="159">
        <v>14412.58</v>
      </c>
      <c r="V79" s="166">
        <v>3651.16</v>
      </c>
      <c r="W79" s="3">
        <v>1</v>
      </c>
    </row>
    <row r="80" spans="1:23" ht="25.5" x14ac:dyDescent="0.2">
      <c r="A80" s="71">
        <v>357</v>
      </c>
      <c r="B80" s="23" t="s">
        <v>385</v>
      </c>
      <c r="C80" s="23">
        <v>3</v>
      </c>
      <c r="D80" s="23">
        <v>1</v>
      </c>
      <c r="E80" s="23">
        <v>1</v>
      </c>
      <c r="F80" s="23">
        <v>0</v>
      </c>
      <c r="G80" s="23">
        <v>1</v>
      </c>
      <c r="H80" s="23">
        <v>1</v>
      </c>
      <c r="I80" s="23">
        <v>0</v>
      </c>
      <c r="J80" s="23">
        <v>1</v>
      </c>
      <c r="K80" s="169">
        <v>2402.35</v>
      </c>
      <c r="L80" s="63">
        <v>739836</v>
      </c>
      <c r="M80" s="119">
        <v>2066346.9944</v>
      </c>
      <c r="N80" s="64">
        <v>0.9667</v>
      </c>
      <c r="O80" s="121">
        <v>180101</v>
      </c>
      <c r="P80" s="63">
        <v>728104</v>
      </c>
      <c r="Q80" s="128">
        <v>0.24740000000000001</v>
      </c>
      <c r="R80" s="121">
        <v>574913</v>
      </c>
      <c r="S80" s="63">
        <v>1260857</v>
      </c>
      <c r="T80" s="64">
        <v>0.45600000000000002</v>
      </c>
      <c r="U80" s="159">
        <v>13724.1</v>
      </c>
      <c r="V80" s="166">
        <v>3651.16</v>
      </c>
      <c r="W80" s="3">
        <v>1</v>
      </c>
    </row>
    <row r="81" spans="1:23" x14ac:dyDescent="0.2">
      <c r="A81" s="71">
        <v>361</v>
      </c>
      <c r="B81" s="23" t="s">
        <v>389</v>
      </c>
      <c r="C81" s="23">
        <v>3</v>
      </c>
      <c r="D81" s="23">
        <v>1</v>
      </c>
      <c r="E81" s="23">
        <v>1</v>
      </c>
      <c r="F81" s="23">
        <v>1</v>
      </c>
      <c r="G81" s="23">
        <v>1</v>
      </c>
      <c r="H81" s="23">
        <v>1</v>
      </c>
      <c r="I81" s="23">
        <v>1</v>
      </c>
      <c r="J81" s="23">
        <v>1</v>
      </c>
      <c r="K81" s="169">
        <v>7386.41</v>
      </c>
      <c r="L81" s="63">
        <v>87774</v>
      </c>
      <c r="M81" s="119">
        <v>2188351.125</v>
      </c>
      <c r="N81" s="64">
        <v>0.96940000000000004</v>
      </c>
      <c r="O81" s="121">
        <v>8932</v>
      </c>
      <c r="P81" s="63">
        <v>87000</v>
      </c>
      <c r="Q81" s="128">
        <v>0.1027</v>
      </c>
      <c r="R81" s="121">
        <v>85174</v>
      </c>
      <c r="S81" s="63">
        <v>108655</v>
      </c>
      <c r="T81" s="64">
        <v>0.78390000000000004</v>
      </c>
      <c r="U81" s="159">
        <v>23948.73</v>
      </c>
      <c r="V81" s="166">
        <v>3651.16</v>
      </c>
      <c r="W81" s="3">
        <v>1</v>
      </c>
    </row>
    <row r="82" spans="1:23" x14ac:dyDescent="0.2">
      <c r="A82" s="84">
        <v>368</v>
      </c>
      <c r="B82" s="24" t="s">
        <v>408</v>
      </c>
      <c r="C82" s="24">
        <v>3</v>
      </c>
      <c r="D82" s="24">
        <v>1</v>
      </c>
      <c r="E82" s="24">
        <v>1</v>
      </c>
      <c r="F82" s="24">
        <v>0</v>
      </c>
      <c r="G82" s="24">
        <v>1</v>
      </c>
      <c r="H82" s="24">
        <v>1</v>
      </c>
      <c r="I82" s="24">
        <v>0</v>
      </c>
      <c r="J82" s="24">
        <v>1</v>
      </c>
      <c r="K82" s="170">
        <v>1762.09</v>
      </c>
      <c r="L82" s="123">
        <v>219114</v>
      </c>
      <c r="M82" s="124">
        <v>824828.18689999997</v>
      </c>
      <c r="N82" s="126">
        <v>0.83609999999999995</v>
      </c>
      <c r="O82" s="146">
        <v>77038</v>
      </c>
      <c r="P82" s="123">
        <v>219534</v>
      </c>
      <c r="Q82" s="145">
        <v>0.35089999999999999</v>
      </c>
      <c r="R82" s="146">
        <v>148750</v>
      </c>
      <c r="S82" s="123">
        <v>468595</v>
      </c>
      <c r="T82" s="126">
        <v>0.31740000000000002</v>
      </c>
      <c r="U82" s="160">
        <v>12024.58</v>
      </c>
      <c r="V82" s="167">
        <v>3651.16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Serif,Fett"Anhang 3
Berechnungsergebnisse
- Auswahlkrankheiten -</oddHeader>
    <oddFooter>&amp;C&amp;"MS Sans Serif,Fett"Festlegung der Krankheitsauswahl für das Ausgleichsjahr 2017&amp;R&amp;"MS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zoomScaleNormal="100" workbookViewId="0">
      <selection activeCell="B35" sqref="B35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7" width="11.42578125" style="3" customWidth="1"/>
    <col min="28" max="28" width="64.5703125" style="3" customWidth="1"/>
    <col min="29" max="16384" width="11.42578125" style="3"/>
  </cols>
  <sheetData>
    <row r="1" spans="1:24" x14ac:dyDescent="0.2">
      <c r="A1" s="30"/>
      <c r="B1" s="29"/>
    </row>
    <row r="2" spans="1:24" s="34" customFormat="1" ht="24.95" customHeight="1" x14ac:dyDescent="0.2">
      <c r="A2" s="216" t="s">
        <v>29</v>
      </c>
      <c r="B2" s="216"/>
      <c r="D2" s="139"/>
      <c r="E2" s="139"/>
    </row>
    <row r="3" spans="1:24" ht="15" customHeight="1" x14ac:dyDescent="0.2">
      <c r="A3" s="32" t="s">
        <v>21</v>
      </c>
      <c r="B3" s="32" t="s">
        <v>24</v>
      </c>
      <c r="C3" s="33"/>
      <c r="D3" s="33"/>
      <c r="E3" s="33"/>
    </row>
    <row r="4" spans="1:24" ht="15" customHeight="1" x14ac:dyDescent="0.2">
      <c r="A4" s="31">
        <v>51</v>
      </c>
      <c r="B4" s="3" t="s">
        <v>96</v>
      </c>
      <c r="F4" s="65"/>
      <c r="H4" s="65"/>
      <c r="L4" s="36"/>
      <c r="M4" s="35"/>
      <c r="N4" s="36"/>
      <c r="O4" s="36"/>
      <c r="P4" s="35"/>
      <c r="Q4" s="35"/>
      <c r="R4" s="35"/>
      <c r="S4" s="35"/>
      <c r="T4" s="35"/>
      <c r="U4" s="35"/>
      <c r="V4" s="36"/>
      <c r="W4" s="36"/>
      <c r="X4" s="36"/>
    </row>
    <row r="5" spans="1:24" ht="15" customHeight="1" x14ac:dyDescent="0.2">
      <c r="A5" s="31">
        <v>221</v>
      </c>
      <c r="B5" s="3" t="s">
        <v>400</v>
      </c>
      <c r="F5" s="65"/>
      <c r="H5" s="65"/>
      <c r="M5" s="35"/>
      <c r="N5" s="36"/>
      <c r="O5" s="36"/>
      <c r="P5" s="35"/>
      <c r="Q5" s="35"/>
      <c r="R5" s="35"/>
      <c r="S5" s="35"/>
      <c r="T5" s="35"/>
      <c r="U5" s="35"/>
      <c r="V5" s="36"/>
      <c r="W5" s="36"/>
      <c r="X5" s="36"/>
    </row>
    <row r="6" spans="1:24" ht="15" customHeight="1" x14ac:dyDescent="0.2">
      <c r="A6" s="31">
        <v>368</v>
      </c>
      <c r="B6" s="3" t="s">
        <v>408</v>
      </c>
      <c r="F6" s="65"/>
      <c r="H6" s="65"/>
      <c r="L6" s="36"/>
      <c r="M6" s="35"/>
      <c r="N6" s="36"/>
      <c r="O6" s="36"/>
      <c r="P6" s="35"/>
      <c r="Q6" s="35"/>
      <c r="R6" s="35"/>
      <c r="S6" s="35"/>
      <c r="T6" s="35"/>
      <c r="U6" s="35"/>
      <c r="V6" s="36"/>
      <c r="W6" s="36"/>
      <c r="X6" s="36"/>
    </row>
    <row r="7" spans="1:24" x14ac:dyDescent="0.2">
      <c r="F7" s="65"/>
      <c r="H7" s="65"/>
      <c r="M7" s="35"/>
      <c r="N7" s="35"/>
      <c r="O7" s="36"/>
      <c r="P7" s="35"/>
      <c r="Q7" s="35"/>
      <c r="R7" s="35"/>
      <c r="S7" s="35"/>
      <c r="T7" s="35"/>
      <c r="U7" s="35"/>
      <c r="V7" s="36"/>
      <c r="W7" s="36"/>
      <c r="X7" s="36"/>
    </row>
    <row r="8" spans="1:24" x14ac:dyDescent="0.2">
      <c r="F8" s="65"/>
      <c r="H8" s="65"/>
      <c r="L8" s="36"/>
      <c r="M8" s="36"/>
      <c r="N8" s="35"/>
      <c r="O8" s="36"/>
      <c r="P8" s="35"/>
      <c r="Q8" s="35"/>
      <c r="R8" s="35"/>
      <c r="S8" s="35"/>
      <c r="T8" s="35"/>
      <c r="U8" s="35"/>
      <c r="V8" s="36"/>
      <c r="W8" s="36"/>
      <c r="X8" s="36"/>
    </row>
    <row r="9" spans="1:24" x14ac:dyDescent="0.2">
      <c r="F9" s="65"/>
      <c r="H9" s="65"/>
      <c r="M9" s="35"/>
      <c r="N9" s="35"/>
      <c r="O9" s="36"/>
      <c r="P9" s="35"/>
      <c r="Q9" s="35"/>
      <c r="R9" s="35"/>
      <c r="S9" s="35"/>
      <c r="T9" s="35"/>
      <c r="U9" s="35"/>
      <c r="V9" s="36"/>
      <c r="W9" s="36"/>
      <c r="X9" s="36"/>
    </row>
    <row r="10" spans="1:24" x14ac:dyDescent="0.2">
      <c r="A10" s="66"/>
      <c r="B10" s="67"/>
      <c r="F10" s="65"/>
      <c r="H10" s="65"/>
      <c r="M10" s="35"/>
      <c r="N10" s="35"/>
      <c r="O10" s="36"/>
      <c r="P10" s="35"/>
      <c r="Q10" s="35"/>
      <c r="R10" s="35"/>
      <c r="S10" s="35"/>
      <c r="T10" s="35"/>
      <c r="U10" s="35"/>
      <c r="V10" s="36"/>
      <c r="W10" s="36"/>
      <c r="X10" s="36"/>
    </row>
    <row r="11" spans="1:24" x14ac:dyDescent="0.2">
      <c r="M11" s="35"/>
      <c r="N11" s="35"/>
      <c r="O11" s="36"/>
      <c r="P11" s="35"/>
      <c r="Q11" s="35"/>
      <c r="R11" s="35"/>
      <c r="S11" s="35"/>
      <c r="T11" s="35"/>
      <c r="U11" s="35"/>
      <c r="V11" s="36"/>
      <c r="W11" s="36"/>
      <c r="X11" s="36"/>
    </row>
    <row r="12" spans="1:24" x14ac:dyDescent="0.2">
      <c r="N12" s="35"/>
      <c r="O12" s="36"/>
      <c r="Q12" s="35"/>
      <c r="R12" s="35"/>
      <c r="T12" s="35"/>
      <c r="U12" s="35"/>
      <c r="W12" s="36"/>
      <c r="X12" s="36"/>
    </row>
    <row r="19" spans="1:24" ht="24.95" customHeight="1" x14ac:dyDescent="0.2">
      <c r="A19" s="217" t="s">
        <v>26</v>
      </c>
      <c r="B19" s="217"/>
    </row>
    <row r="20" spans="1:24" ht="15" customHeight="1" x14ac:dyDescent="0.2">
      <c r="A20" s="32" t="s">
        <v>21</v>
      </c>
      <c r="B20" s="32" t="s">
        <v>24</v>
      </c>
      <c r="C20" s="33"/>
      <c r="D20" s="33"/>
      <c r="E20" s="33"/>
    </row>
    <row r="21" spans="1:24" ht="15" customHeight="1" x14ac:dyDescent="0.2">
      <c r="A21" s="66">
        <v>69</v>
      </c>
      <c r="B21" s="67" t="s">
        <v>114</v>
      </c>
      <c r="F21" s="65"/>
      <c r="H21" s="65"/>
      <c r="L21" s="36"/>
      <c r="M21" s="35"/>
      <c r="N21" s="36"/>
      <c r="O21" s="36"/>
      <c r="P21" s="35"/>
      <c r="Q21" s="35"/>
      <c r="R21" s="35"/>
      <c r="S21" s="35"/>
      <c r="T21" s="35"/>
      <c r="U21" s="35"/>
      <c r="V21" s="36"/>
      <c r="W21" s="36"/>
      <c r="X21" s="36"/>
    </row>
    <row r="22" spans="1:24" ht="15" customHeight="1" x14ac:dyDescent="0.2">
      <c r="A22" s="66">
        <v>205</v>
      </c>
      <c r="B22" s="134" t="s">
        <v>409</v>
      </c>
      <c r="F22" s="65"/>
      <c r="H22" s="65"/>
      <c r="L22" s="36"/>
      <c r="M22" s="35"/>
      <c r="N22" s="36"/>
      <c r="O22" s="36"/>
      <c r="Q22" s="35"/>
      <c r="R22" s="35"/>
      <c r="S22" s="35"/>
      <c r="T22" s="35"/>
      <c r="U22" s="35"/>
      <c r="V22" s="36"/>
      <c r="W22" s="36"/>
      <c r="X22" s="36"/>
    </row>
    <row r="23" spans="1:24" ht="15" customHeight="1" x14ac:dyDescent="0.2">
      <c r="A23" s="66">
        <v>267</v>
      </c>
      <c r="B23" s="67" t="s">
        <v>410</v>
      </c>
      <c r="F23" s="65"/>
      <c r="H23" s="65"/>
      <c r="M23" s="35"/>
      <c r="N23" s="36"/>
      <c r="O23" s="36"/>
      <c r="P23" s="35"/>
      <c r="Q23" s="35"/>
      <c r="R23" s="35"/>
      <c r="S23" s="35"/>
      <c r="T23" s="35"/>
      <c r="U23" s="35"/>
      <c r="V23" s="36"/>
      <c r="W23" s="36"/>
      <c r="X23" s="36"/>
    </row>
    <row r="24" spans="1:24" ht="12.75" customHeight="1" x14ac:dyDescent="0.2">
      <c r="A24" s="66"/>
      <c r="B24" s="67"/>
      <c r="F24" s="65"/>
      <c r="H24" s="65"/>
      <c r="M24" s="36"/>
      <c r="N24" s="35"/>
      <c r="O24" s="36"/>
      <c r="P24" s="35"/>
      <c r="Q24" s="35"/>
      <c r="R24" s="35"/>
      <c r="S24" s="35"/>
      <c r="T24" s="35"/>
      <c r="U24" s="35"/>
      <c r="V24" s="36"/>
      <c r="W24" s="36"/>
      <c r="X24" s="36"/>
    </row>
    <row r="25" spans="1:24" ht="13.5" customHeight="1" x14ac:dyDescent="0.2">
      <c r="A25" s="66"/>
      <c r="B25" s="134"/>
      <c r="F25" s="65"/>
      <c r="H25" s="65"/>
      <c r="M25" s="36"/>
      <c r="N25" s="35"/>
      <c r="O25" s="36"/>
      <c r="P25" s="35"/>
      <c r="Q25" s="35"/>
      <c r="R25" s="35"/>
      <c r="S25" s="35"/>
      <c r="T25" s="35"/>
      <c r="U25" s="35"/>
      <c r="V25" s="36"/>
      <c r="W25" s="36"/>
      <c r="X25" s="36"/>
    </row>
    <row r="26" spans="1:24" ht="12.75" customHeight="1" x14ac:dyDescent="0.2">
      <c r="F26" s="65"/>
      <c r="H26" s="65"/>
      <c r="M26" s="36"/>
      <c r="N26" s="35"/>
      <c r="O26" s="36"/>
      <c r="P26" s="35"/>
      <c r="Q26" s="35"/>
      <c r="R26" s="35"/>
      <c r="S26" s="35"/>
      <c r="T26" s="35"/>
      <c r="U26" s="35"/>
      <c r="V26" s="36"/>
      <c r="W26" s="36"/>
      <c r="X26" s="36"/>
    </row>
    <row r="27" spans="1:24" ht="12.75" customHeight="1" x14ac:dyDescent="0.2">
      <c r="F27" s="65"/>
      <c r="H27" s="65"/>
      <c r="L27" s="36"/>
      <c r="M27" s="36"/>
      <c r="N27" s="35"/>
      <c r="O27" s="36"/>
      <c r="P27" s="35"/>
      <c r="Q27" s="35"/>
      <c r="R27" s="35"/>
      <c r="S27" s="35"/>
      <c r="T27" s="35"/>
      <c r="U27" s="35"/>
      <c r="V27" s="36"/>
      <c r="W27" s="36"/>
      <c r="X27" s="36"/>
    </row>
    <row r="28" spans="1:24" ht="12.75" customHeight="1" x14ac:dyDescent="0.2">
      <c r="M28" s="35"/>
      <c r="N28" s="35"/>
      <c r="O28" s="36"/>
      <c r="P28" s="35"/>
      <c r="Q28" s="35"/>
      <c r="R28" s="35"/>
      <c r="S28" s="35"/>
      <c r="T28" s="35"/>
      <c r="U28" s="35"/>
      <c r="V28" s="36"/>
      <c r="W28" s="36"/>
      <c r="X28" s="36"/>
    </row>
    <row r="29" spans="1:24" x14ac:dyDescent="0.2">
      <c r="L29" s="36"/>
      <c r="M29" s="36"/>
      <c r="N29" s="35"/>
      <c r="O29" s="36"/>
      <c r="P29" s="35"/>
      <c r="Q29" s="35"/>
      <c r="R29" s="35"/>
      <c r="S29" s="35"/>
      <c r="T29" s="35"/>
      <c r="U29" s="35"/>
      <c r="V29" s="36"/>
      <c r="W29" s="36"/>
      <c r="X29" s="36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Width="0" fitToHeight="0" orientation="landscape" r:id="rId1"/>
  <headerFooter alignWithMargins="0">
    <oddHeader>&amp;C&amp;"MS Sans Serif,Fett"Anhang 3
Berechnungsergebnisse
- Änderungen im Vergleich zum Vorjahr -</oddHeader>
    <oddFooter>&amp;C&amp;"MS Sans Serif,Fett"Festlegung der Krankheitsauswahl für das Ausgleichsjahr 2017&amp;R&amp;"MS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D14" sqref="D14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3" width="25.85546875" style="115" customWidth="1"/>
    <col min="4" max="4" width="34" style="115" customWidth="1"/>
    <col min="5" max="16384" width="11.42578125" style="3"/>
  </cols>
  <sheetData>
    <row r="1" spans="1:4" ht="15.75" customHeight="1" x14ac:dyDescent="0.2">
      <c r="A1" s="216" t="s">
        <v>25</v>
      </c>
      <c r="B1" s="216"/>
      <c r="C1" s="216"/>
      <c r="D1" s="216"/>
    </row>
    <row r="3" spans="1:4" ht="51" x14ac:dyDescent="0.2">
      <c r="A3" s="32" t="s">
        <v>21</v>
      </c>
      <c r="B3" s="32" t="s">
        <v>24</v>
      </c>
      <c r="C3" s="161" t="s">
        <v>46</v>
      </c>
      <c r="D3" s="161" t="s">
        <v>2</v>
      </c>
    </row>
    <row r="4" spans="1:4" x14ac:dyDescent="0.2">
      <c r="A4" s="31">
        <v>91</v>
      </c>
      <c r="B4" s="3" t="s">
        <v>133</v>
      </c>
      <c r="C4" s="36">
        <v>3325.71</v>
      </c>
      <c r="D4" s="36">
        <v>3651.16</v>
      </c>
    </row>
    <row r="5" spans="1:4" ht="25.5" x14ac:dyDescent="0.2">
      <c r="A5" s="31">
        <v>93</v>
      </c>
      <c r="B5" s="3" t="s">
        <v>135</v>
      </c>
      <c r="C5" s="36">
        <v>3450.33</v>
      </c>
      <c r="D5" s="36">
        <v>3651.16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Serif,Fett"Anhang 3
Berechnungsergebnisse
- Schwellenwertprüfung -</oddHeader>
    <oddFooter>&amp;C&amp;"MS Sans Serif,Fett"Festlegung der Krankheitsauswahl für das Ausgleichsjahr 2017&amp;R&amp;"MS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zoomScaleNormal="100" workbookViewId="0">
      <pane xSplit="3" ySplit="1" topLeftCell="E2" activePane="bottomRight" state="frozen"/>
      <selection pane="topRight" activeCell="D1" sqref="D1"/>
      <selection pane="bottomLeft" activeCell="A2" sqref="A2"/>
      <selection pane="bottomRight" activeCell="C262" sqref="C262"/>
    </sheetView>
  </sheetViews>
  <sheetFormatPr baseColWidth="10" defaultRowHeight="12.75" x14ac:dyDescent="0.2"/>
  <cols>
    <col min="1" max="2" width="11.42578125" style="31"/>
    <col min="3" max="3" width="70.7109375" style="3" customWidth="1"/>
    <col min="4" max="4" width="15.7109375" style="41" customWidth="1"/>
    <col min="5" max="5" width="15.7109375" style="3" customWidth="1"/>
    <col min="6" max="6" width="15.7109375" style="158" customWidth="1"/>
    <col min="7" max="7" width="15.7109375" style="42" customWidth="1"/>
    <col min="8" max="9" width="11.42578125" style="3" hidden="1" customWidth="1"/>
    <col min="10" max="10" width="15.7109375" style="46" customWidth="1"/>
    <col min="11" max="12" width="15.7109375" style="3" hidden="1" customWidth="1"/>
    <col min="13" max="13" width="15.7109375" style="46" customWidth="1"/>
    <col min="14" max="14" width="15.7109375" style="47" hidden="1" customWidth="1"/>
    <col min="15" max="16" width="11.42578125" style="3" hidden="1" customWidth="1"/>
    <col min="17" max="16384" width="11.42578125" style="3"/>
  </cols>
  <sheetData>
    <row r="1" spans="1:16" ht="40.5" customHeight="1" x14ac:dyDescent="0.2">
      <c r="A1" s="62" t="s">
        <v>27</v>
      </c>
      <c r="B1" s="60" t="s">
        <v>22</v>
      </c>
      <c r="C1" s="61" t="s">
        <v>21</v>
      </c>
      <c r="D1" s="37" t="s">
        <v>28</v>
      </c>
      <c r="E1" s="13" t="s">
        <v>47</v>
      </c>
      <c r="F1" s="156" t="s">
        <v>34</v>
      </c>
      <c r="G1" s="39" t="s">
        <v>35</v>
      </c>
      <c r="H1" s="5" t="s">
        <v>30</v>
      </c>
      <c r="I1" s="6" t="s">
        <v>31</v>
      </c>
      <c r="J1" s="7" t="s">
        <v>13</v>
      </c>
      <c r="K1" s="10" t="s">
        <v>32</v>
      </c>
      <c r="L1" s="11" t="s">
        <v>33</v>
      </c>
      <c r="M1" s="38" t="s">
        <v>15</v>
      </c>
      <c r="N1" s="40" t="s">
        <v>23</v>
      </c>
      <c r="O1" s="16" t="s">
        <v>19</v>
      </c>
    </row>
    <row r="2" spans="1:16" x14ac:dyDescent="0.2">
      <c r="A2" s="49">
        <v>1</v>
      </c>
      <c r="B2" s="50">
        <v>47</v>
      </c>
      <c r="C2" s="51" t="s">
        <v>93</v>
      </c>
      <c r="D2" s="52">
        <v>17211.66</v>
      </c>
      <c r="E2" s="53">
        <v>142235</v>
      </c>
      <c r="F2" s="157">
        <v>6491209.5763999997</v>
      </c>
      <c r="G2" s="54">
        <v>1</v>
      </c>
      <c r="H2" s="53">
        <v>2216</v>
      </c>
      <c r="I2" s="53">
        <v>123601</v>
      </c>
      <c r="J2" s="55">
        <v>1.7899999999999999E-2</v>
      </c>
      <c r="K2" s="56">
        <v>122196</v>
      </c>
      <c r="L2" s="56">
        <v>161839</v>
      </c>
      <c r="M2" s="55">
        <v>0.755</v>
      </c>
      <c r="N2" s="43">
        <v>30205.34</v>
      </c>
      <c r="O2" s="36">
        <v>3651.16</v>
      </c>
      <c r="P2" s="3">
        <v>1</v>
      </c>
    </row>
    <row r="3" spans="1:16" ht="25.5" x14ac:dyDescent="0.2">
      <c r="A3" s="49">
        <v>2</v>
      </c>
      <c r="B3" s="50">
        <v>35</v>
      </c>
      <c r="C3" s="57" t="s">
        <v>81</v>
      </c>
      <c r="D3" s="52">
        <v>8919.75</v>
      </c>
      <c r="E3" s="53">
        <v>434992</v>
      </c>
      <c r="F3" s="157">
        <v>5882924.5152000003</v>
      </c>
      <c r="G3" s="54">
        <v>0.99719999999999998</v>
      </c>
      <c r="H3" s="53">
        <v>89640</v>
      </c>
      <c r="I3" s="53">
        <v>457323</v>
      </c>
      <c r="J3" s="58">
        <v>0.19600000000000001</v>
      </c>
      <c r="K3" s="59">
        <v>422492</v>
      </c>
      <c r="L3" s="59">
        <v>610719</v>
      </c>
      <c r="M3" s="58">
        <v>0.69179999999999997</v>
      </c>
      <c r="N3" s="45">
        <v>19581.86</v>
      </c>
      <c r="O3" s="36">
        <v>3651.16</v>
      </c>
      <c r="P3" s="3">
        <v>1</v>
      </c>
    </row>
    <row r="4" spans="1:16" x14ac:dyDescent="0.2">
      <c r="A4" s="49">
        <v>3</v>
      </c>
      <c r="B4" s="50">
        <v>194</v>
      </c>
      <c r="C4" s="57" t="s">
        <v>231</v>
      </c>
      <c r="D4" s="52">
        <v>8560.81</v>
      </c>
      <c r="E4" s="53">
        <v>295638</v>
      </c>
      <c r="F4" s="157">
        <v>4654739.7927000001</v>
      </c>
      <c r="G4" s="54">
        <v>0.99439999999999995</v>
      </c>
      <c r="H4" s="53">
        <v>27615</v>
      </c>
      <c r="I4" s="53">
        <v>239950</v>
      </c>
      <c r="J4" s="58">
        <v>0.11509999999999999</v>
      </c>
      <c r="K4" s="59">
        <v>220773</v>
      </c>
      <c r="L4" s="59">
        <v>368321</v>
      </c>
      <c r="M4" s="58">
        <v>0.59940000000000004</v>
      </c>
      <c r="N4" s="45">
        <v>22207.69</v>
      </c>
      <c r="O4" s="36">
        <v>3651.16</v>
      </c>
      <c r="P4" s="3">
        <v>1</v>
      </c>
    </row>
    <row r="5" spans="1:16" x14ac:dyDescent="0.2">
      <c r="A5" s="49">
        <v>4</v>
      </c>
      <c r="B5" s="50">
        <v>103</v>
      </c>
      <c r="C5" s="57" t="s">
        <v>145</v>
      </c>
      <c r="D5" s="52">
        <v>8538.64</v>
      </c>
      <c r="E5" s="53">
        <v>223893</v>
      </c>
      <c r="F5" s="157">
        <v>4040251.7629999998</v>
      </c>
      <c r="G5" s="54">
        <v>0.99170000000000003</v>
      </c>
      <c r="H5" s="53">
        <v>32744</v>
      </c>
      <c r="I5" s="53">
        <v>225718</v>
      </c>
      <c r="J5" s="58">
        <v>0.14510000000000001</v>
      </c>
      <c r="K5" s="59">
        <v>221549</v>
      </c>
      <c r="L5" s="59">
        <v>248466</v>
      </c>
      <c r="M5" s="58">
        <v>0.89170000000000005</v>
      </c>
      <c r="N5" s="45">
        <v>13247.7</v>
      </c>
      <c r="O5" s="36">
        <v>3651.16</v>
      </c>
      <c r="P5" s="3">
        <v>1</v>
      </c>
    </row>
    <row r="6" spans="1:16" x14ac:dyDescent="0.2">
      <c r="A6" s="49">
        <v>5</v>
      </c>
      <c r="B6" s="50">
        <v>14</v>
      </c>
      <c r="C6" s="57" t="s">
        <v>60</v>
      </c>
      <c r="D6" s="52">
        <v>14626.07</v>
      </c>
      <c r="E6" s="53">
        <v>63118</v>
      </c>
      <c r="F6" s="157">
        <v>3674545.5649000001</v>
      </c>
      <c r="G6" s="54">
        <v>0.9889</v>
      </c>
      <c r="H6" s="53">
        <v>2801</v>
      </c>
      <c r="I6" s="53">
        <v>64019</v>
      </c>
      <c r="J6" s="58">
        <v>4.3799999999999999E-2</v>
      </c>
      <c r="K6" s="59">
        <v>63837</v>
      </c>
      <c r="L6" s="59">
        <v>74664</v>
      </c>
      <c r="M6" s="58">
        <v>0.85499999999999998</v>
      </c>
      <c r="N6" s="45">
        <v>18747.580000000002</v>
      </c>
      <c r="O6" s="36">
        <v>3651.16</v>
      </c>
      <c r="P6" s="3">
        <v>1</v>
      </c>
    </row>
    <row r="7" spans="1:16" x14ac:dyDescent="0.2">
      <c r="A7" s="49">
        <v>6</v>
      </c>
      <c r="B7" s="50">
        <v>36</v>
      </c>
      <c r="C7" s="57" t="s">
        <v>82</v>
      </c>
      <c r="D7" s="52">
        <v>6030.23</v>
      </c>
      <c r="E7" s="53">
        <v>307715</v>
      </c>
      <c r="F7" s="157">
        <v>3345096.4918</v>
      </c>
      <c r="G7" s="54">
        <v>0.98609999999999998</v>
      </c>
      <c r="H7" s="53">
        <v>56253</v>
      </c>
      <c r="I7" s="53">
        <v>319874</v>
      </c>
      <c r="J7" s="58">
        <v>0.1759</v>
      </c>
      <c r="K7" s="59">
        <v>308028</v>
      </c>
      <c r="L7" s="59">
        <v>371443</v>
      </c>
      <c r="M7" s="58">
        <v>0.82930000000000004</v>
      </c>
      <c r="N7" s="45">
        <v>14946.38</v>
      </c>
      <c r="O7" s="36">
        <v>3651.16</v>
      </c>
      <c r="P7" s="3">
        <v>1</v>
      </c>
    </row>
    <row r="8" spans="1:16" x14ac:dyDescent="0.2">
      <c r="A8" s="49">
        <v>7</v>
      </c>
      <c r="B8" s="50">
        <v>274</v>
      </c>
      <c r="C8" s="57" t="s">
        <v>305</v>
      </c>
      <c r="D8" s="52">
        <v>1987.69</v>
      </c>
      <c r="E8" s="53">
        <v>2238770</v>
      </c>
      <c r="F8" s="157">
        <v>2974090.4611</v>
      </c>
      <c r="G8" s="54">
        <v>0.98329999999999995</v>
      </c>
      <c r="H8" s="53">
        <v>97676</v>
      </c>
      <c r="I8" s="53">
        <v>2193154</v>
      </c>
      <c r="J8" s="58">
        <v>4.4499999999999998E-2</v>
      </c>
      <c r="K8" s="59">
        <v>2163205</v>
      </c>
      <c r="L8" s="59">
        <v>2589730</v>
      </c>
      <c r="M8" s="58">
        <v>0.83530000000000004</v>
      </c>
      <c r="N8" s="45">
        <v>11049.66</v>
      </c>
      <c r="O8" s="36">
        <v>3651.16</v>
      </c>
      <c r="P8" s="3">
        <v>1</v>
      </c>
    </row>
    <row r="9" spans="1:16" ht="25.5" x14ac:dyDescent="0.2">
      <c r="A9" s="49">
        <v>8</v>
      </c>
      <c r="B9" s="50">
        <v>121</v>
      </c>
      <c r="C9" s="57" t="s">
        <v>162</v>
      </c>
      <c r="D9" s="52">
        <v>2905.3</v>
      </c>
      <c r="E9" s="53">
        <v>902670</v>
      </c>
      <c r="F9" s="157">
        <v>2760294.6170000001</v>
      </c>
      <c r="G9" s="54">
        <v>0.98060000000000003</v>
      </c>
      <c r="H9" s="53">
        <v>22218</v>
      </c>
      <c r="I9" s="53">
        <v>892952</v>
      </c>
      <c r="J9" s="58">
        <v>2.4899999999999999E-2</v>
      </c>
      <c r="K9" s="59">
        <v>883590</v>
      </c>
      <c r="L9" s="59">
        <v>1146802</v>
      </c>
      <c r="M9" s="58">
        <v>0.77049999999999996</v>
      </c>
      <c r="N9" s="45">
        <v>12414.96</v>
      </c>
      <c r="O9" s="36">
        <v>3651.16</v>
      </c>
      <c r="P9" s="3">
        <v>1</v>
      </c>
    </row>
    <row r="10" spans="1:16" x14ac:dyDescent="0.2">
      <c r="A10" s="49">
        <v>9</v>
      </c>
      <c r="B10" s="50">
        <v>25</v>
      </c>
      <c r="C10" s="57" t="s">
        <v>71</v>
      </c>
      <c r="D10" s="52">
        <v>3337.98</v>
      </c>
      <c r="E10" s="53">
        <v>505180</v>
      </c>
      <c r="F10" s="157">
        <v>2372505.0647999998</v>
      </c>
      <c r="G10" s="54">
        <v>0.9778</v>
      </c>
      <c r="H10" s="53">
        <v>161237</v>
      </c>
      <c r="I10" s="53">
        <v>541867</v>
      </c>
      <c r="J10" s="58">
        <v>0.29759999999999998</v>
      </c>
      <c r="K10" s="59">
        <v>489047</v>
      </c>
      <c r="L10" s="59">
        <v>611828</v>
      </c>
      <c r="M10" s="58">
        <v>0.79930000000000001</v>
      </c>
      <c r="N10" s="45">
        <v>13032.28</v>
      </c>
      <c r="O10" s="36">
        <v>3651.16</v>
      </c>
      <c r="P10" s="3">
        <v>1</v>
      </c>
    </row>
    <row r="11" spans="1:16" x14ac:dyDescent="0.2">
      <c r="A11" s="49">
        <v>10</v>
      </c>
      <c r="B11" s="50">
        <v>58</v>
      </c>
      <c r="C11" s="57" t="s">
        <v>103</v>
      </c>
      <c r="D11" s="52">
        <v>865.99</v>
      </c>
      <c r="E11" s="53">
        <v>6881638</v>
      </c>
      <c r="F11" s="157">
        <v>2271744.7694999999</v>
      </c>
      <c r="G11" s="54">
        <v>0.97499999999999998</v>
      </c>
      <c r="H11" s="53">
        <v>171766</v>
      </c>
      <c r="I11" s="53">
        <v>6993381</v>
      </c>
      <c r="J11" s="58">
        <v>2.46E-2</v>
      </c>
      <c r="K11" s="59">
        <v>6985714</v>
      </c>
      <c r="L11" s="59">
        <v>7461984</v>
      </c>
      <c r="M11" s="58">
        <v>0.93620000000000003</v>
      </c>
      <c r="N11" s="45">
        <v>6094.73</v>
      </c>
      <c r="O11" s="36">
        <v>3651.16</v>
      </c>
      <c r="P11" s="3">
        <v>1</v>
      </c>
    </row>
    <row r="12" spans="1:16" ht="25.5" x14ac:dyDescent="0.2">
      <c r="A12" s="49">
        <v>11</v>
      </c>
      <c r="B12" s="50">
        <v>26</v>
      </c>
      <c r="C12" s="57" t="s">
        <v>72</v>
      </c>
      <c r="D12" s="52">
        <v>5452.2</v>
      </c>
      <c r="E12" s="53">
        <v>170886</v>
      </c>
      <c r="F12" s="157">
        <v>2253850.9789999998</v>
      </c>
      <c r="G12" s="54">
        <v>0.97219999999999995</v>
      </c>
      <c r="H12" s="53">
        <v>83040</v>
      </c>
      <c r="I12" s="53">
        <v>194984</v>
      </c>
      <c r="J12" s="58">
        <v>0.4259</v>
      </c>
      <c r="K12" s="59">
        <v>170692</v>
      </c>
      <c r="L12" s="59">
        <v>218588</v>
      </c>
      <c r="M12" s="58">
        <v>0.78090000000000004</v>
      </c>
      <c r="N12" s="45">
        <v>16934.8</v>
      </c>
      <c r="O12" s="36">
        <v>3651.16</v>
      </c>
      <c r="P12" s="3">
        <v>1</v>
      </c>
    </row>
    <row r="13" spans="1:16" x14ac:dyDescent="0.2">
      <c r="A13" s="49">
        <v>12</v>
      </c>
      <c r="B13" s="50">
        <v>361</v>
      </c>
      <c r="C13" s="57" t="s">
        <v>389</v>
      </c>
      <c r="D13" s="52">
        <v>7386.41</v>
      </c>
      <c r="E13" s="53">
        <v>87774</v>
      </c>
      <c r="F13" s="157">
        <v>2188351.125</v>
      </c>
      <c r="G13" s="54">
        <v>0.96940000000000004</v>
      </c>
      <c r="H13" s="53">
        <v>8932</v>
      </c>
      <c r="I13" s="53">
        <v>87000</v>
      </c>
      <c r="J13" s="58">
        <v>0.1027</v>
      </c>
      <c r="K13" s="59">
        <v>85174</v>
      </c>
      <c r="L13" s="59">
        <v>108655</v>
      </c>
      <c r="M13" s="58">
        <v>0.78390000000000004</v>
      </c>
      <c r="N13" s="45">
        <v>23948.73</v>
      </c>
      <c r="O13" s="36">
        <v>3651.16</v>
      </c>
      <c r="P13" s="3">
        <v>1</v>
      </c>
    </row>
    <row r="14" spans="1:16" ht="25.5" x14ac:dyDescent="0.2">
      <c r="A14" s="49">
        <v>13</v>
      </c>
      <c r="B14" s="50">
        <v>357</v>
      </c>
      <c r="C14" s="57" t="s">
        <v>385</v>
      </c>
      <c r="D14" s="52">
        <v>2402.35</v>
      </c>
      <c r="E14" s="53">
        <v>739836</v>
      </c>
      <c r="F14" s="157">
        <v>2066346.9944</v>
      </c>
      <c r="G14" s="54">
        <v>0.9667</v>
      </c>
      <c r="H14" s="53">
        <v>180101</v>
      </c>
      <c r="I14" s="53">
        <v>728104</v>
      </c>
      <c r="J14" s="58">
        <v>0.24740000000000001</v>
      </c>
      <c r="K14" s="59">
        <v>574913</v>
      </c>
      <c r="L14" s="59">
        <v>1260857</v>
      </c>
      <c r="M14" s="58">
        <v>0.45600000000000002</v>
      </c>
      <c r="N14" s="45">
        <v>13724.1</v>
      </c>
      <c r="O14" s="36">
        <v>3651.16</v>
      </c>
      <c r="P14" s="3">
        <v>1</v>
      </c>
    </row>
    <row r="15" spans="1:16" x14ac:dyDescent="0.2">
      <c r="A15" s="49">
        <v>14</v>
      </c>
      <c r="B15" s="50">
        <v>188</v>
      </c>
      <c r="C15" s="57" t="s">
        <v>225</v>
      </c>
      <c r="D15" s="52">
        <v>23259.200000000001</v>
      </c>
      <c r="E15" s="53">
        <v>7810</v>
      </c>
      <c r="F15" s="157">
        <v>2055538.9347000001</v>
      </c>
      <c r="G15" s="54">
        <v>0.96389999999999998</v>
      </c>
      <c r="H15" s="53">
        <v>2765</v>
      </c>
      <c r="I15" s="53">
        <v>7940</v>
      </c>
      <c r="J15" s="58">
        <v>0.34820000000000001</v>
      </c>
      <c r="K15" s="59">
        <v>7761</v>
      </c>
      <c r="L15" s="59">
        <v>10698</v>
      </c>
      <c r="M15" s="58">
        <v>0.72550000000000003</v>
      </c>
      <c r="N15" s="45">
        <v>27656.32</v>
      </c>
      <c r="O15" s="36">
        <v>3651.16</v>
      </c>
      <c r="P15" s="3">
        <v>1</v>
      </c>
    </row>
    <row r="16" spans="1:16" x14ac:dyDescent="0.2">
      <c r="A16" s="49">
        <v>15</v>
      </c>
      <c r="B16" s="50">
        <v>44</v>
      </c>
      <c r="C16" s="57" t="s">
        <v>90</v>
      </c>
      <c r="D16" s="52">
        <v>3906.84</v>
      </c>
      <c r="E16" s="53">
        <v>272430</v>
      </c>
      <c r="F16" s="157">
        <v>2039171.0229</v>
      </c>
      <c r="G16" s="54">
        <v>0.96109999999999995</v>
      </c>
      <c r="H16" s="53">
        <v>19996</v>
      </c>
      <c r="I16" s="53">
        <v>276239</v>
      </c>
      <c r="J16" s="58">
        <v>7.2400000000000006E-2</v>
      </c>
      <c r="K16" s="59">
        <v>263607</v>
      </c>
      <c r="L16" s="59">
        <v>355453</v>
      </c>
      <c r="M16" s="58">
        <v>0.74160000000000004</v>
      </c>
      <c r="N16" s="45">
        <v>13496.57</v>
      </c>
      <c r="O16" s="36">
        <v>3651.16</v>
      </c>
      <c r="P16" s="3">
        <v>1</v>
      </c>
    </row>
    <row r="17" spans="1:16" x14ac:dyDescent="0.2">
      <c r="A17" s="49">
        <v>16</v>
      </c>
      <c r="B17" s="50">
        <v>301</v>
      </c>
      <c r="C17" s="57" t="s">
        <v>332</v>
      </c>
      <c r="D17" s="52">
        <v>2176.46</v>
      </c>
      <c r="E17" s="53">
        <v>853517</v>
      </c>
      <c r="F17" s="157">
        <v>2010744.5279999999</v>
      </c>
      <c r="G17" s="54">
        <v>0.95830000000000004</v>
      </c>
      <c r="H17" s="53">
        <v>222439</v>
      </c>
      <c r="I17" s="53">
        <v>853168</v>
      </c>
      <c r="J17" s="58">
        <v>0.26069999999999999</v>
      </c>
      <c r="K17" s="59">
        <v>810162</v>
      </c>
      <c r="L17" s="59">
        <v>1309143</v>
      </c>
      <c r="M17" s="58">
        <v>0.61880000000000002</v>
      </c>
      <c r="N17" s="45">
        <v>5105.59</v>
      </c>
      <c r="O17" s="36">
        <v>3651.16</v>
      </c>
      <c r="P17" s="3">
        <v>1</v>
      </c>
    </row>
    <row r="18" spans="1:16" x14ac:dyDescent="0.2">
      <c r="A18" s="49">
        <v>17</v>
      </c>
      <c r="B18" s="50">
        <v>123</v>
      </c>
      <c r="C18" s="57" t="s">
        <v>164</v>
      </c>
      <c r="D18" s="52">
        <v>6311.17</v>
      </c>
      <c r="E18" s="53">
        <v>96295</v>
      </c>
      <c r="F18" s="157">
        <v>1958442.4169999999</v>
      </c>
      <c r="G18" s="54">
        <v>0.9556</v>
      </c>
      <c r="H18" s="53">
        <v>10750</v>
      </c>
      <c r="I18" s="53">
        <v>96553</v>
      </c>
      <c r="J18" s="58">
        <v>0.1113</v>
      </c>
      <c r="K18" s="59">
        <v>91548</v>
      </c>
      <c r="L18" s="59">
        <v>117989</v>
      </c>
      <c r="M18" s="58">
        <v>0.77590000000000003</v>
      </c>
      <c r="N18" s="45">
        <v>19127.740000000002</v>
      </c>
      <c r="O18" s="36">
        <v>3651.16</v>
      </c>
      <c r="P18" s="3">
        <v>1</v>
      </c>
    </row>
    <row r="19" spans="1:16" x14ac:dyDescent="0.2">
      <c r="A19" s="49">
        <v>18</v>
      </c>
      <c r="B19" s="50">
        <v>222</v>
      </c>
      <c r="C19" s="57" t="s">
        <v>401</v>
      </c>
      <c r="D19" s="52">
        <v>3878.62</v>
      </c>
      <c r="E19" s="53">
        <v>223194</v>
      </c>
      <c r="F19" s="157">
        <v>1832391.3413</v>
      </c>
      <c r="G19" s="54">
        <v>0.95</v>
      </c>
      <c r="H19" s="53">
        <v>1859</v>
      </c>
      <c r="I19" s="53">
        <v>223648</v>
      </c>
      <c r="J19" s="58">
        <v>8.3000000000000001E-3</v>
      </c>
      <c r="K19" s="59">
        <v>223070</v>
      </c>
      <c r="L19" s="59">
        <v>279647</v>
      </c>
      <c r="M19" s="58">
        <v>0.79769999999999996</v>
      </c>
      <c r="N19" s="45">
        <v>10174.85</v>
      </c>
      <c r="O19" s="36">
        <v>3651.16</v>
      </c>
      <c r="P19" s="3">
        <v>1</v>
      </c>
    </row>
    <row r="20" spans="1:16" x14ac:dyDescent="0.2">
      <c r="A20" s="49">
        <v>19</v>
      </c>
      <c r="B20" s="50">
        <v>50</v>
      </c>
      <c r="C20" s="57" t="s">
        <v>95</v>
      </c>
      <c r="D20" s="52">
        <v>2101.06</v>
      </c>
      <c r="E20" s="53">
        <v>735210</v>
      </c>
      <c r="F20" s="157">
        <v>1801542.3093999999</v>
      </c>
      <c r="G20" s="54">
        <v>0.94720000000000004</v>
      </c>
      <c r="H20" s="53">
        <v>19870</v>
      </c>
      <c r="I20" s="53">
        <v>700640</v>
      </c>
      <c r="J20" s="58">
        <v>2.8400000000000002E-2</v>
      </c>
      <c r="K20" s="59">
        <v>686483</v>
      </c>
      <c r="L20" s="59">
        <v>1079719</v>
      </c>
      <c r="M20" s="58">
        <v>0.63580000000000003</v>
      </c>
      <c r="N20" s="45">
        <v>11136.77</v>
      </c>
      <c r="O20" s="36">
        <v>3651.16</v>
      </c>
      <c r="P20" s="3">
        <v>1</v>
      </c>
    </row>
    <row r="21" spans="1:16" x14ac:dyDescent="0.2">
      <c r="A21" s="49">
        <v>20</v>
      </c>
      <c r="B21" s="50">
        <v>100</v>
      </c>
      <c r="C21" s="57" t="s">
        <v>142</v>
      </c>
      <c r="D21" s="52">
        <v>2983.23</v>
      </c>
      <c r="E21" s="53">
        <v>352722</v>
      </c>
      <c r="F21" s="157">
        <v>1771752.8666999999</v>
      </c>
      <c r="G21" s="54">
        <v>0.94440000000000002</v>
      </c>
      <c r="H21" s="53">
        <v>32329</v>
      </c>
      <c r="I21" s="53">
        <v>365488</v>
      </c>
      <c r="J21" s="58">
        <v>8.8499999999999995E-2</v>
      </c>
      <c r="K21" s="59">
        <v>362289</v>
      </c>
      <c r="L21" s="59">
        <v>413055</v>
      </c>
      <c r="M21" s="58">
        <v>0.87709999999999999</v>
      </c>
      <c r="N21" s="45">
        <v>9897.09</v>
      </c>
      <c r="O21" s="36">
        <v>3651.16</v>
      </c>
      <c r="P21" s="3">
        <v>1</v>
      </c>
    </row>
    <row r="22" spans="1:16" x14ac:dyDescent="0.2">
      <c r="A22" s="49">
        <v>21</v>
      </c>
      <c r="B22" s="50">
        <v>181</v>
      </c>
      <c r="C22" s="57" t="s">
        <v>218</v>
      </c>
      <c r="D22" s="52">
        <v>2971.12</v>
      </c>
      <c r="E22" s="53">
        <v>353967</v>
      </c>
      <c r="F22" s="157">
        <v>1767672.4346</v>
      </c>
      <c r="G22" s="54">
        <v>0.94169999999999998</v>
      </c>
      <c r="H22" s="53">
        <v>235538</v>
      </c>
      <c r="I22" s="53">
        <v>368153</v>
      </c>
      <c r="J22" s="58">
        <v>0.63980000000000004</v>
      </c>
      <c r="K22" s="59">
        <v>155058</v>
      </c>
      <c r="L22" s="59">
        <v>814618</v>
      </c>
      <c r="M22" s="58">
        <v>0.1903</v>
      </c>
      <c r="N22" s="45">
        <v>17107.349999999999</v>
      </c>
      <c r="O22" s="36">
        <v>3651.16</v>
      </c>
      <c r="P22" s="3">
        <v>1</v>
      </c>
    </row>
    <row r="23" spans="1:16" x14ac:dyDescent="0.2">
      <c r="A23" s="49">
        <v>22</v>
      </c>
      <c r="B23" s="50">
        <v>5</v>
      </c>
      <c r="C23" s="57" t="s">
        <v>52</v>
      </c>
      <c r="D23" s="52">
        <v>5249.69</v>
      </c>
      <c r="E23" s="53">
        <v>107822</v>
      </c>
      <c r="F23" s="157">
        <v>1723797.7914</v>
      </c>
      <c r="G23" s="54">
        <v>0.93889999999999996</v>
      </c>
      <c r="H23" s="53">
        <v>100898</v>
      </c>
      <c r="I23" s="53">
        <v>119648</v>
      </c>
      <c r="J23" s="58">
        <v>0.84330000000000005</v>
      </c>
      <c r="K23" s="59">
        <v>21897</v>
      </c>
      <c r="L23" s="59">
        <v>65537</v>
      </c>
      <c r="M23" s="58">
        <v>0.33410000000000001</v>
      </c>
      <c r="N23" s="45">
        <v>28230.799999999999</v>
      </c>
      <c r="O23" s="36">
        <v>3651.16</v>
      </c>
      <c r="P23" s="3">
        <v>1</v>
      </c>
    </row>
    <row r="24" spans="1:16" x14ac:dyDescent="0.2">
      <c r="A24" s="49">
        <v>23</v>
      </c>
      <c r="B24" s="50">
        <v>162</v>
      </c>
      <c r="C24" s="57" t="s">
        <v>200</v>
      </c>
      <c r="D24" s="52">
        <v>1051.3800000000001</v>
      </c>
      <c r="E24" s="53">
        <v>2677833</v>
      </c>
      <c r="F24" s="157">
        <v>1720488.1140999999</v>
      </c>
      <c r="G24" s="54">
        <v>0.93610000000000004</v>
      </c>
      <c r="H24" s="53">
        <v>330810</v>
      </c>
      <c r="I24" s="53">
        <v>2703406</v>
      </c>
      <c r="J24" s="58">
        <v>0.12239999999999999</v>
      </c>
      <c r="K24" s="59">
        <v>2562331</v>
      </c>
      <c r="L24" s="59">
        <v>3276985</v>
      </c>
      <c r="M24" s="58">
        <v>0.78190000000000004</v>
      </c>
      <c r="N24" s="45">
        <v>9284.1</v>
      </c>
      <c r="O24" s="36">
        <v>3651.16</v>
      </c>
      <c r="P24" s="3">
        <v>1</v>
      </c>
    </row>
    <row r="25" spans="1:16" x14ac:dyDescent="0.2">
      <c r="A25" s="49">
        <v>24</v>
      </c>
      <c r="B25" s="50">
        <v>77</v>
      </c>
      <c r="C25" s="57" t="s">
        <v>121</v>
      </c>
      <c r="D25" s="52">
        <v>1535.06</v>
      </c>
      <c r="E25" s="53">
        <v>1245144</v>
      </c>
      <c r="F25" s="157">
        <v>1712908.3609</v>
      </c>
      <c r="G25" s="54">
        <v>0.93330000000000002</v>
      </c>
      <c r="H25" s="53">
        <v>246952</v>
      </c>
      <c r="I25" s="53">
        <v>1252039</v>
      </c>
      <c r="J25" s="58">
        <v>0.19719999999999999</v>
      </c>
      <c r="K25" s="59">
        <v>1144525</v>
      </c>
      <c r="L25" s="59">
        <v>1525652</v>
      </c>
      <c r="M25" s="58">
        <v>0.75019999999999998</v>
      </c>
      <c r="N25" s="45">
        <v>7078.76</v>
      </c>
      <c r="O25" s="36">
        <v>3651.16</v>
      </c>
      <c r="P25" s="3">
        <v>1</v>
      </c>
    </row>
    <row r="26" spans="1:16" x14ac:dyDescent="0.2">
      <c r="A26" s="49">
        <v>25</v>
      </c>
      <c r="B26" s="50">
        <v>79</v>
      </c>
      <c r="C26" s="57" t="s">
        <v>123</v>
      </c>
      <c r="D26" s="52">
        <v>2149.65</v>
      </c>
      <c r="E26" s="53">
        <v>631879</v>
      </c>
      <c r="F26" s="157">
        <v>1708776.0652000001</v>
      </c>
      <c r="G26" s="54">
        <v>0.93059999999999998</v>
      </c>
      <c r="H26" s="53">
        <v>82162</v>
      </c>
      <c r="I26" s="53">
        <v>641559</v>
      </c>
      <c r="J26" s="58">
        <v>0.12809999999999999</v>
      </c>
      <c r="K26" s="59">
        <v>626437</v>
      </c>
      <c r="L26" s="59">
        <v>764572</v>
      </c>
      <c r="M26" s="58">
        <v>0.81930000000000003</v>
      </c>
      <c r="N26" s="45">
        <v>7609.18</v>
      </c>
      <c r="O26" s="36">
        <v>3651.16</v>
      </c>
      <c r="P26" s="3">
        <v>1</v>
      </c>
    </row>
    <row r="27" spans="1:16" x14ac:dyDescent="0.2">
      <c r="A27" s="49">
        <v>26</v>
      </c>
      <c r="B27" s="50">
        <v>245</v>
      </c>
      <c r="C27" s="57" t="s">
        <v>277</v>
      </c>
      <c r="D27" s="52">
        <v>3275.43</v>
      </c>
      <c r="E27" s="53">
        <v>253321</v>
      </c>
      <c r="F27" s="157">
        <v>1648558.3526000001</v>
      </c>
      <c r="G27" s="54">
        <v>0.92779999999999996</v>
      </c>
      <c r="H27" s="53">
        <v>10873</v>
      </c>
      <c r="I27" s="53">
        <v>260814</v>
      </c>
      <c r="J27" s="58">
        <v>4.1700000000000001E-2</v>
      </c>
      <c r="K27" s="59">
        <v>255876</v>
      </c>
      <c r="L27" s="59">
        <v>484423</v>
      </c>
      <c r="M27" s="58">
        <v>0.5282</v>
      </c>
      <c r="N27" s="45">
        <v>12127.67</v>
      </c>
      <c r="O27" s="36">
        <v>3651.16</v>
      </c>
      <c r="P27" s="3">
        <v>1</v>
      </c>
    </row>
    <row r="28" spans="1:16" x14ac:dyDescent="0.2">
      <c r="A28" s="49">
        <v>27</v>
      </c>
      <c r="B28" s="50">
        <v>104</v>
      </c>
      <c r="C28" s="57" t="s">
        <v>146</v>
      </c>
      <c r="D28" s="52">
        <v>1770.48</v>
      </c>
      <c r="E28" s="53">
        <v>823075</v>
      </c>
      <c r="F28" s="157">
        <v>1606244.9886</v>
      </c>
      <c r="G28" s="54">
        <v>0.92500000000000004</v>
      </c>
      <c r="H28" s="53">
        <v>110791</v>
      </c>
      <c r="I28" s="53">
        <v>832037</v>
      </c>
      <c r="J28" s="58">
        <v>0.13320000000000001</v>
      </c>
      <c r="K28" s="59">
        <v>790929</v>
      </c>
      <c r="L28" s="59">
        <v>922661</v>
      </c>
      <c r="M28" s="58">
        <v>0.85719999999999996</v>
      </c>
      <c r="N28" s="45">
        <v>8664.9599999999991</v>
      </c>
      <c r="O28" s="36">
        <v>3651.16</v>
      </c>
      <c r="P28" s="3">
        <v>1</v>
      </c>
    </row>
    <row r="29" spans="1:16" x14ac:dyDescent="0.2">
      <c r="A29" s="49">
        <v>28</v>
      </c>
      <c r="B29" s="50">
        <v>99</v>
      </c>
      <c r="C29" s="57" t="s">
        <v>141</v>
      </c>
      <c r="D29" s="52">
        <v>7179.48</v>
      </c>
      <c r="E29" s="53">
        <v>49277</v>
      </c>
      <c r="F29" s="157">
        <v>1593729.4080000001</v>
      </c>
      <c r="G29" s="54">
        <v>0.92220000000000002</v>
      </c>
      <c r="H29" s="53">
        <v>5369</v>
      </c>
      <c r="I29" s="53">
        <v>50862</v>
      </c>
      <c r="J29" s="58">
        <v>0.1056</v>
      </c>
      <c r="K29" s="59">
        <v>49213</v>
      </c>
      <c r="L29" s="59">
        <v>64653</v>
      </c>
      <c r="M29" s="58">
        <v>0.76119999999999999</v>
      </c>
      <c r="N29" s="45">
        <v>14434.17</v>
      </c>
      <c r="O29" s="36">
        <v>3651.16</v>
      </c>
      <c r="P29" s="3">
        <v>1</v>
      </c>
    </row>
    <row r="30" spans="1:16" x14ac:dyDescent="0.2">
      <c r="A30" s="49">
        <v>29</v>
      </c>
      <c r="B30" s="50">
        <v>61</v>
      </c>
      <c r="C30" s="57" t="s">
        <v>106</v>
      </c>
      <c r="D30" s="52">
        <v>1322.12</v>
      </c>
      <c r="E30" s="53">
        <v>1402038</v>
      </c>
      <c r="F30" s="157">
        <v>1565491.6510999999</v>
      </c>
      <c r="G30" s="54">
        <v>0.9194</v>
      </c>
      <c r="H30" s="53">
        <v>17197</v>
      </c>
      <c r="I30" s="53">
        <v>1389605</v>
      </c>
      <c r="J30" s="58">
        <v>1.24E-2</v>
      </c>
      <c r="K30" s="59">
        <v>1381946</v>
      </c>
      <c r="L30" s="59">
        <v>1858837</v>
      </c>
      <c r="M30" s="58">
        <v>0.74339999999999995</v>
      </c>
      <c r="N30" s="45">
        <v>7230.07</v>
      </c>
      <c r="O30" s="36">
        <v>3651.16</v>
      </c>
      <c r="P30" s="3">
        <v>1</v>
      </c>
    </row>
    <row r="31" spans="1:16" x14ac:dyDescent="0.2">
      <c r="A31" s="49">
        <v>30</v>
      </c>
      <c r="B31" s="50">
        <v>81</v>
      </c>
      <c r="C31" s="57" t="s">
        <v>125</v>
      </c>
      <c r="D31" s="52">
        <v>563.04999999999995</v>
      </c>
      <c r="E31" s="53">
        <v>6967651</v>
      </c>
      <c r="F31" s="157">
        <v>1486249.8984999999</v>
      </c>
      <c r="G31" s="54">
        <v>0.91669999999999996</v>
      </c>
      <c r="H31" s="53">
        <v>240282</v>
      </c>
      <c r="I31" s="53">
        <v>7014614</v>
      </c>
      <c r="J31" s="58">
        <v>3.4299999999999997E-2</v>
      </c>
      <c r="K31" s="59">
        <v>6974301</v>
      </c>
      <c r="L31" s="59">
        <v>9336188</v>
      </c>
      <c r="M31" s="58">
        <v>0.747</v>
      </c>
      <c r="N31" s="45">
        <v>5434.78</v>
      </c>
      <c r="O31" s="36">
        <v>3651.16</v>
      </c>
      <c r="P31" s="3">
        <v>1</v>
      </c>
    </row>
    <row r="32" spans="1:16" x14ac:dyDescent="0.2">
      <c r="A32" s="49">
        <v>31</v>
      </c>
      <c r="B32" s="50">
        <v>211</v>
      </c>
      <c r="C32" s="57" t="s">
        <v>247</v>
      </c>
      <c r="D32" s="52">
        <v>2128.4699999999998</v>
      </c>
      <c r="E32" s="53">
        <v>430097</v>
      </c>
      <c r="F32" s="157">
        <v>1395888.0917</v>
      </c>
      <c r="G32" s="54">
        <v>0.91390000000000005</v>
      </c>
      <c r="H32" s="53">
        <v>47024</v>
      </c>
      <c r="I32" s="53">
        <v>432818</v>
      </c>
      <c r="J32" s="58">
        <v>0.1086</v>
      </c>
      <c r="K32" s="59">
        <v>421572</v>
      </c>
      <c r="L32" s="59">
        <v>512928</v>
      </c>
      <c r="M32" s="58">
        <v>0.82189999999999996</v>
      </c>
      <c r="N32" s="45">
        <v>6123.67</v>
      </c>
      <c r="O32" s="36">
        <v>3651.16</v>
      </c>
      <c r="P32" s="3">
        <v>1</v>
      </c>
    </row>
    <row r="33" spans="1:16" x14ac:dyDescent="0.2">
      <c r="A33" s="49">
        <v>32</v>
      </c>
      <c r="B33" s="50">
        <v>117</v>
      </c>
      <c r="C33" s="57" t="s">
        <v>158</v>
      </c>
      <c r="D33" s="52">
        <v>1006.53</v>
      </c>
      <c r="E33" s="53">
        <v>1923035</v>
      </c>
      <c r="F33" s="157">
        <v>1395789.2416000001</v>
      </c>
      <c r="G33" s="54">
        <v>0.91110000000000002</v>
      </c>
      <c r="H33" s="53">
        <v>24047</v>
      </c>
      <c r="I33" s="53">
        <v>1933679</v>
      </c>
      <c r="J33" s="58">
        <v>1.24E-2</v>
      </c>
      <c r="K33" s="59">
        <v>1924077</v>
      </c>
      <c r="L33" s="59">
        <v>2363946</v>
      </c>
      <c r="M33" s="58">
        <v>0.81389999999999996</v>
      </c>
      <c r="N33" s="45">
        <v>9033.34</v>
      </c>
      <c r="O33" s="36">
        <v>3651.16</v>
      </c>
      <c r="P33" s="3">
        <v>1</v>
      </c>
    </row>
    <row r="34" spans="1:16" x14ac:dyDescent="0.2">
      <c r="A34" s="49">
        <v>33</v>
      </c>
      <c r="B34" s="50">
        <v>48</v>
      </c>
      <c r="C34" s="57" t="s">
        <v>94</v>
      </c>
      <c r="D34" s="52">
        <v>6882.27</v>
      </c>
      <c r="E34" s="53">
        <v>41114</v>
      </c>
      <c r="F34" s="157">
        <v>1395494.2475999999</v>
      </c>
      <c r="G34" s="54">
        <v>0.9083</v>
      </c>
      <c r="H34" s="53">
        <v>7131</v>
      </c>
      <c r="I34" s="53">
        <v>38993</v>
      </c>
      <c r="J34" s="58">
        <v>0.18290000000000001</v>
      </c>
      <c r="K34" s="59">
        <v>33047</v>
      </c>
      <c r="L34" s="59">
        <v>53417</v>
      </c>
      <c r="M34" s="58">
        <v>0.61870000000000003</v>
      </c>
      <c r="N34" s="45">
        <v>27708</v>
      </c>
      <c r="O34" s="36">
        <v>3651.16</v>
      </c>
      <c r="P34" s="3">
        <v>1</v>
      </c>
    </row>
    <row r="35" spans="1:16" x14ac:dyDescent="0.2">
      <c r="A35" s="49">
        <v>34</v>
      </c>
      <c r="B35" s="50">
        <v>248</v>
      </c>
      <c r="C35" s="57" t="s">
        <v>280</v>
      </c>
      <c r="D35" s="52">
        <v>969.14</v>
      </c>
      <c r="E35" s="53">
        <v>2049417</v>
      </c>
      <c r="F35" s="157">
        <v>1387402.8854</v>
      </c>
      <c r="G35" s="54">
        <v>0.90559999999999996</v>
      </c>
      <c r="H35" s="53">
        <v>63039</v>
      </c>
      <c r="I35" s="53">
        <v>2064722</v>
      </c>
      <c r="J35" s="58">
        <v>3.0499999999999999E-2</v>
      </c>
      <c r="K35" s="59">
        <v>2052626</v>
      </c>
      <c r="L35" s="59">
        <v>2963707</v>
      </c>
      <c r="M35" s="58">
        <v>0.69259999999999999</v>
      </c>
      <c r="N35" s="45">
        <v>5935.89</v>
      </c>
      <c r="O35" s="36">
        <v>3651.16</v>
      </c>
      <c r="P35" s="3">
        <v>1</v>
      </c>
    </row>
    <row r="36" spans="1:16" x14ac:dyDescent="0.2">
      <c r="A36" s="49">
        <v>35</v>
      </c>
      <c r="B36" s="50">
        <v>31</v>
      </c>
      <c r="C36" s="57" t="s">
        <v>77</v>
      </c>
      <c r="D36" s="52">
        <v>1623.79</v>
      </c>
      <c r="E36" s="53">
        <v>722176</v>
      </c>
      <c r="F36" s="157">
        <v>1379908.3344000001</v>
      </c>
      <c r="G36" s="54">
        <v>0.90280000000000005</v>
      </c>
      <c r="H36" s="53">
        <v>101733</v>
      </c>
      <c r="I36" s="53">
        <v>734869</v>
      </c>
      <c r="J36" s="58">
        <v>0.1384</v>
      </c>
      <c r="K36" s="59">
        <v>719638</v>
      </c>
      <c r="L36" s="59">
        <v>833697</v>
      </c>
      <c r="M36" s="58">
        <v>0.86319999999999997</v>
      </c>
      <c r="N36" s="45">
        <v>7862.75</v>
      </c>
      <c r="O36" s="36">
        <v>3651.16</v>
      </c>
      <c r="P36" s="3">
        <v>1</v>
      </c>
    </row>
    <row r="37" spans="1:16" x14ac:dyDescent="0.2">
      <c r="A37" s="49">
        <v>36</v>
      </c>
      <c r="B37" s="50">
        <v>153</v>
      </c>
      <c r="C37" s="57" t="s">
        <v>192</v>
      </c>
      <c r="D37" s="52">
        <v>632.25</v>
      </c>
      <c r="E37" s="53">
        <v>4589129</v>
      </c>
      <c r="F37" s="157">
        <v>1354422.9575</v>
      </c>
      <c r="G37" s="54">
        <v>0.9</v>
      </c>
      <c r="H37" s="53">
        <v>471673</v>
      </c>
      <c r="I37" s="53">
        <v>4661508</v>
      </c>
      <c r="J37" s="58">
        <v>0.1012</v>
      </c>
      <c r="K37" s="59">
        <v>4532197</v>
      </c>
      <c r="L37" s="59">
        <v>5256561</v>
      </c>
      <c r="M37" s="58">
        <v>0.86219999999999997</v>
      </c>
      <c r="N37" s="45">
        <v>7297.63</v>
      </c>
      <c r="O37" s="36">
        <v>3651.16</v>
      </c>
      <c r="P37" s="3">
        <v>1</v>
      </c>
    </row>
    <row r="38" spans="1:16" x14ac:dyDescent="0.2">
      <c r="A38" s="49">
        <v>37</v>
      </c>
      <c r="B38" s="50">
        <v>85</v>
      </c>
      <c r="C38" s="57" t="s">
        <v>127</v>
      </c>
      <c r="D38" s="52">
        <v>850.82</v>
      </c>
      <c r="E38" s="53">
        <v>2414482</v>
      </c>
      <c r="F38" s="157">
        <v>1322061.6631</v>
      </c>
      <c r="G38" s="54">
        <v>0.8972</v>
      </c>
      <c r="H38" s="53">
        <v>29519</v>
      </c>
      <c r="I38" s="53">
        <v>2432544</v>
      </c>
      <c r="J38" s="58">
        <v>1.21E-2</v>
      </c>
      <c r="K38" s="59">
        <v>2423274</v>
      </c>
      <c r="L38" s="59">
        <v>3430300</v>
      </c>
      <c r="M38" s="58">
        <v>0.70640000000000003</v>
      </c>
      <c r="N38" s="45">
        <v>7156.53</v>
      </c>
      <c r="O38" s="36">
        <v>3651.16</v>
      </c>
      <c r="P38" s="3">
        <v>1</v>
      </c>
    </row>
    <row r="39" spans="1:16" x14ac:dyDescent="0.2">
      <c r="A39" s="49">
        <v>38</v>
      </c>
      <c r="B39" s="50">
        <v>152</v>
      </c>
      <c r="C39" s="57" t="s">
        <v>191</v>
      </c>
      <c r="D39" s="52">
        <v>299.97000000000003</v>
      </c>
      <c r="E39" s="53">
        <v>18848249</v>
      </c>
      <c r="F39" s="157">
        <v>1302304.6628</v>
      </c>
      <c r="G39" s="54">
        <v>0.89170000000000005</v>
      </c>
      <c r="H39" s="53">
        <v>247769</v>
      </c>
      <c r="I39" s="53">
        <v>18925868</v>
      </c>
      <c r="J39" s="58">
        <v>1.3100000000000001E-2</v>
      </c>
      <c r="K39" s="59">
        <v>18896542</v>
      </c>
      <c r="L39" s="59">
        <v>20816265</v>
      </c>
      <c r="M39" s="58">
        <v>0.90780000000000005</v>
      </c>
      <c r="N39" s="45">
        <v>4781.8900000000003</v>
      </c>
      <c r="O39" s="36">
        <v>3651.16</v>
      </c>
      <c r="P39" s="3">
        <v>1</v>
      </c>
    </row>
    <row r="40" spans="1:16" x14ac:dyDescent="0.2">
      <c r="A40" s="49">
        <v>39</v>
      </c>
      <c r="B40" s="50">
        <v>154</v>
      </c>
      <c r="C40" s="57" t="s">
        <v>193</v>
      </c>
      <c r="D40" s="52">
        <v>2042.38</v>
      </c>
      <c r="E40" s="53">
        <v>402155</v>
      </c>
      <c r="F40" s="157">
        <v>1295191.1487</v>
      </c>
      <c r="G40" s="54">
        <v>0.88890000000000002</v>
      </c>
      <c r="H40" s="53">
        <v>52765</v>
      </c>
      <c r="I40" s="53">
        <v>395576</v>
      </c>
      <c r="J40" s="58">
        <v>0.13339999999999999</v>
      </c>
      <c r="K40" s="59">
        <v>363885</v>
      </c>
      <c r="L40" s="59">
        <v>510774</v>
      </c>
      <c r="M40" s="58">
        <v>0.71240000000000003</v>
      </c>
      <c r="N40" s="45">
        <v>12625.46</v>
      </c>
      <c r="O40" s="36">
        <v>3651.16</v>
      </c>
      <c r="P40" s="3">
        <v>1</v>
      </c>
    </row>
    <row r="41" spans="1:16" x14ac:dyDescent="0.2">
      <c r="A41" s="49">
        <v>40</v>
      </c>
      <c r="B41" s="50">
        <v>189</v>
      </c>
      <c r="C41" s="57" t="s">
        <v>226</v>
      </c>
      <c r="D41" s="52">
        <v>746.22</v>
      </c>
      <c r="E41" s="53">
        <v>2895794</v>
      </c>
      <c r="F41" s="157">
        <v>1269846.3737000001</v>
      </c>
      <c r="G41" s="54">
        <v>0.8861</v>
      </c>
      <c r="H41" s="53">
        <v>144361</v>
      </c>
      <c r="I41" s="53">
        <v>2929177</v>
      </c>
      <c r="J41" s="58">
        <v>4.9299999999999997E-2</v>
      </c>
      <c r="K41" s="59">
        <v>2904749</v>
      </c>
      <c r="L41" s="59">
        <v>3755207</v>
      </c>
      <c r="M41" s="58">
        <v>0.77349999999999997</v>
      </c>
      <c r="N41" s="45">
        <v>6894.16</v>
      </c>
      <c r="O41" s="36">
        <v>3651.16</v>
      </c>
      <c r="P41" s="3">
        <v>1</v>
      </c>
    </row>
    <row r="42" spans="1:16" x14ac:dyDescent="0.2">
      <c r="A42" s="49">
        <v>41</v>
      </c>
      <c r="B42" s="50">
        <v>160</v>
      </c>
      <c r="C42" s="57" t="s">
        <v>198</v>
      </c>
      <c r="D42" s="52">
        <v>697.86</v>
      </c>
      <c r="E42" s="53">
        <v>3163286</v>
      </c>
      <c r="F42" s="157">
        <v>1241186.348</v>
      </c>
      <c r="G42" s="54">
        <v>0.88329999999999997</v>
      </c>
      <c r="H42" s="53">
        <v>243201</v>
      </c>
      <c r="I42" s="53">
        <v>3164418</v>
      </c>
      <c r="J42" s="58">
        <v>7.6899999999999996E-2</v>
      </c>
      <c r="K42" s="59">
        <v>3091845</v>
      </c>
      <c r="L42" s="59">
        <v>4052877</v>
      </c>
      <c r="M42" s="58">
        <v>0.76290000000000002</v>
      </c>
      <c r="N42" s="45">
        <v>7666.13</v>
      </c>
      <c r="O42" s="36">
        <v>3651.16</v>
      </c>
      <c r="P42" s="3">
        <v>1</v>
      </c>
    </row>
    <row r="43" spans="1:16" x14ac:dyDescent="0.2">
      <c r="A43" s="49">
        <v>42</v>
      </c>
      <c r="B43" s="50">
        <v>164</v>
      </c>
      <c r="C43" s="57" t="s">
        <v>202</v>
      </c>
      <c r="D43" s="52">
        <v>765.88</v>
      </c>
      <c r="E43" s="53">
        <v>2534925</v>
      </c>
      <c r="F43" s="157">
        <v>1219384.8091</v>
      </c>
      <c r="G43" s="54">
        <v>0.88060000000000005</v>
      </c>
      <c r="H43" s="53">
        <v>146866</v>
      </c>
      <c r="I43" s="53">
        <v>2574514</v>
      </c>
      <c r="J43" s="58">
        <v>5.7000000000000002E-2</v>
      </c>
      <c r="K43" s="59">
        <v>2547909</v>
      </c>
      <c r="L43" s="59">
        <v>3308084</v>
      </c>
      <c r="M43" s="58">
        <v>0.7702</v>
      </c>
      <c r="N43" s="45">
        <v>7766.13</v>
      </c>
      <c r="O43" s="36">
        <v>3651.16</v>
      </c>
      <c r="P43" s="3">
        <v>1</v>
      </c>
    </row>
    <row r="44" spans="1:16" x14ac:dyDescent="0.2">
      <c r="A44" s="49">
        <v>43</v>
      </c>
      <c r="B44" s="50">
        <v>271</v>
      </c>
      <c r="C44" s="57" t="s">
        <v>302</v>
      </c>
      <c r="D44" s="52">
        <v>1362.53</v>
      </c>
      <c r="E44" s="53">
        <v>775546</v>
      </c>
      <c r="F44" s="157">
        <v>1199912.4191000001</v>
      </c>
      <c r="G44" s="54">
        <v>0.87780000000000002</v>
      </c>
      <c r="H44" s="53">
        <v>41913</v>
      </c>
      <c r="I44" s="53">
        <v>752902</v>
      </c>
      <c r="J44" s="58">
        <v>5.57E-2</v>
      </c>
      <c r="K44" s="59">
        <v>718154</v>
      </c>
      <c r="L44" s="59">
        <v>1058714</v>
      </c>
      <c r="M44" s="58">
        <v>0.67830000000000001</v>
      </c>
      <c r="N44" s="45">
        <v>10787.57</v>
      </c>
      <c r="O44" s="36">
        <v>3651.16</v>
      </c>
      <c r="P44" s="3">
        <v>1</v>
      </c>
    </row>
    <row r="45" spans="1:16" x14ac:dyDescent="0.2">
      <c r="A45" s="49">
        <v>44</v>
      </c>
      <c r="B45" s="50">
        <v>109</v>
      </c>
      <c r="C45" s="57" t="s">
        <v>151</v>
      </c>
      <c r="D45" s="52">
        <v>961.17</v>
      </c>
      <c r="E45" s="53">
        <v>1417680</v>
      </c>
      <c r="F45" s="157">
        <v>1144431.1878</v>
      </c>
      <c r="G45" s="54">
        <v>0.87219999999999998</v>
      </c>
      <c r="H45" s="53">
        <v>226312</v>
      </c>
      <c r="I45" s="53">
        <v>1463451</v>
      </c>
      <c r="J45" s="58">
        <v>0.15459999999999999</v>
      </c>
      <c r="K45" s="59">
        <v>1349370</v>
      </c>
      <c r="L45" s="59">
        <v>1628537</v>
      </c>
      <c r="M45" s="58">
        <v>0.8286</v>
      </c>
      <c r="N45" s="45">
        <v>10056.27</v>
      </c>
      <c r="O45" s="36">
        <v>3651.16</v>
      </c>
      <c r="P45" s="3">
        <v>1</v>
      </c>
    </row>
    <row r="46" spans="1:16" x14ac:dyDescent="0.2">
      <c r="A46" s="49">
        <v>45</v>
      </c>
      <c r="B46" s="50">
        <v>220</v>
      </c>
      <c r="C46" s="57" t="s">
        <v>255</v>
      </c>
      <c r="D46" s="52">
        <v>2192.37</v>
      </c>
      <c r="E46" s="53">
        <v>239261</v>
      </c>
      <c r="F46" s="157">
        <v>1072382.6897</v>
      </c>
      <c r="G46" s="54">
        <v>0.86939999999999995</v>
      </c>
      <c r="H46" s="53">
        <v>34996</v>
      </c>
      <c r="I46" s="53">
        <v>245980</v>
      </c>
      <c r="J46" s="58">
        <v>0.14230000000000001</v>
      </c>
      <c r="K46" s="59">
        <v>234785</v>
      </c>
      <c r="L46" s="59">
        <v>281915</v>
      </c>
      <c r="M46" s="58">
        <v>0.83279999999999998</v>
      </c>
      <c r="N46" s="45">
        <v>11005.67</v>
      </c>
      <c r="O46" s="36">
        <v>3651.16</v>
      </c>
      <c r="P46" s="3">
        <v>1</v>
      </c>
    </row>
    <row r="47" spans="1:16" ht="25.5" x14ac:dyDescent="0.2">
      <c r="A47" s="49">
        <v>46</v>
      </c>
      <c r="B47" s="50">
        <v>33</v>
      </c>
      <c r="C47" s="57" t="s">
        <v>79</v>
      </c>
      <c r="D47" s="52">
        <v>4485.5600000000004</v>
      </c>
      <c r="E47" s="53">
        <v>51791</v>
      </c>
      <c r="F47" s="157">
        <v>1020803.0212</v>
      </c>
      <c r="G47" s="54">
        <v>0.8639</v>
      </c>
      <c r="H47" s="53">
        <v>14200</v>
      </c>
      <c r="I47" s="53">
        <v>55168</v>
      </c>
      <c r="J47" s="58">
        <v>0.25740000000000002</v>
      </c>
      <c r="K47" s="59">
        <v>50529</v>
      </c>
      <c r="L47" s="59">
        <v>72534</v>
      </c>
      <c r="M47" s="58">
        <v>0.6966</v>
      </c>
      <c r="N47" s="45">
        <v>13764.4</v>
      </c>
      <c r="O47" s="36">
        <v>3651.16</v>
      </c>
      <c r="P47" s="3">
        <v>1</v>
      </c>
    </row>
    <row r="48" spans="1:16" x14ac:dyDescent="0.2">
      <c r="A48" s="49">
        <v>47</v>
      </c>
      <c r="B48" s="50">
        <v>197</v>
      </c>
      <c r="C48" s="57" t="s">
        <v>234</v>
      </c>
      <c r="D48" s="52">
        <v>2741.78</v>
      </c>
      <c r="E48" s="53">
        <v>138417</v>
      </c>
      <c r="F48" s="157">
        <v>1020064.3593</v>
      </c>
      <c r="G48" s="54">
        <v>0.86109999999999998</v>
      </c>
      <c r="H48" s="53">
        <v>24622</v>
      </c>
      <c r="I48" s="53">
        <v>110885</v>
      </c>
      <c r="J48" s="58">
        <v>0.222</v>
      </c>
      <c r="K48" s="59">
        <v>91942</v>
      </c>
      <c r="L48" s="59">
        <v>242819</v>
      </c>
      <c r="M48" s="58">
        <v>0.37859999999999999</v>
      </c>
      <c r="N48" s="45">
        <v>21290.799999999999</v>
      </c>
      <c r="O48" s="36">
        <v>3651.16</v>
      </c>
      <c r="P48" s="3">
        <v>1</v>
      </c>
    </row>
    <row r="49" spans="1:16" x14ac:dyDescent="0.2">
      <c r="A49" s="49">
        <v>48</v>
      </c>
      <c r="B49" s="50">
        <v>120</v>
      </c>
      <c r="C49" s="57" t="s">
        <v>161</v>
      </c>
      <c r="D49" s="52">
        <v>5812.02</v>
      </c>
      <c r="E49" s="53">
        <v>27743</v>
      </c>
      <c r="F49" s="157">
        <v>968071.65430000005</v>
      </c>
      <c r="G49" s="54">
        <v>0.85829999999999995</v>
      </c>
      <c r="H49" s="53">
        <v>1133</v>
      </c>
      <c r="I49" s="53">
        <v>28073</v>
      </c>
      <c r="J49" s="58">
        <v>4.0399999999999998E-2</v>
      </c>
      <c r="K49" s="59">
        <v>27744</v>
      </c>
      <c r="L49" s="59">
        <v>45083</v>
      </c>
      <c r="M49" s="58">
        <v>0.61539999999999995</v>
      </c>
      <c r="N49" s="45">
        <v>11934.47</v>
      </c>
      <c r="O49" s="36">
        <v>3651.16</v>
      </c>
      <c r="P49" s="3">
        <v>1</v>
      </c>
    </row>
    <row r="50" spans="1:16" x14ac:dyDescent="0.2">
      <c r="A50" s="49">
        <v>49</v>
      </c>
      <c r="B50" s="50">
        <v>27</v>
      </c>
      <c r="C50" s="57" t="s">
        <v>73</v>
      </c>
      <c r="D50" s="52">
        <v>1556.85</v>
      </c>
      <c r="E50" s="53">
        <v>332583</v>
      </c>
      <c r="F50" s="157">
        <v>897832.97730000003</v>
      </c>
      <c r="G50" s="54">
        <v>0.8528</v>
      </c>
      <c r="H50" s="53">
        <v>71390</v>
      </c>
      <c r="I50" s="53">
        <v>344247</v>
      </c>
      <c r="J50" s="58">
        <v>0.2074</v>
      </c>
      <c r="K50" s="59">
        <v>328163</v>
      </c>
      <c r="L50" s="59">
        <v>388482</v>
      </c>
      <c r="M50" s="58">
        <v>0.84470000000000001</v>
      </c>
      <c r="N50" s="45">
        <v>9701.6</v>
      </c>
      <c r="O50" s="36">
        <v>3651.16</v>
      </c>
      <c r="P50" s="3">
        <v>1</v>
      </c>
    </row>
    <row r="51" spans="1:16" x14ac:dyDescent="0.2">
      <c r="A51" s="49">
        <v>50</v>
      </c>
      <c r="B51" s="50">
        <v>32</v>
      </c>
      <c r="C51" s="57" t="s">
        <v>78</v>
      </c>
      <c r="D51" s="52">
        <v>1007.84</v>
      </c>
      <c r="E51" s="53">
        <v>782233</v>
      </c>
      <c r="F51" s="157">
        <v>891370.77789999999</v>
      </c>
      <c r="G51" s="54">
        <v>0.85</v>
      </c>
      <c r="H51" s="53">
        <v>87357</v>
      </c>
      <c r="I51" s="53">
        <v>802457</v>
      </c>
      <c r="J51" s="58">
        <v>0.1089</v>
      </c>
      <c r="K51" s="59">
        <v>783664</v>
      </c>
      <c r="L51" s="59">
        <v>936095</v>
      </c>
      <c r="M51" s="58">
        <v>0.83720000000000006</v>
      </c>
      <c r="N51" s="45">
        <v>8065.6</v>
      </c>
      <c r="O51" s="36">
        <v>3651.16</v>
      </c>
      <c r="P51" s="3">
        <v>1</v>
      </c>
    </row>
    <row r="52" spans="1:16" x14ac:dyDescent="0.2">
      <c r="A52" s="49">
        <v>51</v>
      </c>
      <c r="B52" s="50">
        <v>213</v>
      </c>
      <c r="C52" s="57" t="s">
        <v>249</v>
      </c>
      <c r="D52" s="52">
        <v>2191.86</v>
      </c>
      <c r="E52" s="53">
        <v>165208</v>
      </c>
      <c r="F52" s="157">
        <v>890899.59389999998</v>
      </c>
      <c r="G52" s="54">
        <v>0.84719999999999995</v>
      </c>
      <c r="H52" s="53">
        <v>91031</v>
      </c>
      <c r="I52" s="53">
        <v>169991</v>
      </c>
      <c r="J52" s="58">
        <v>0.53549999999999998</v>
      </c>
      <c r="K52" s="59">
        <v>87515</v>
      </c>
      <c r="L52" s="59">
        <v>217895</v>
      </c>
      <c r="M52" s="58">
        <v>0.40160000000000001</v>
      </c>
      <c r="N52" s="45">
        <v>14149.79</v>
      </c>
      <c r="O52" s="36">
        <v>3651.16</v>
      </c>
      <c r="P52" s="3">
        <v>1</v>
      </c>
    </row>
    <row r="53" spans="1:16" x14ac:dyDescent="0.2">
      <c r="A53" s="49">
        <v>52</v>
      </c>
      <c r="B53" s="50">
        <v>337</v>
      </c>
      <c r="C53" s="57" t="s">
        <v>367</v>
      </c>
      <c r="D53" s="52">
        <v>3458.01</v>
      </c>
      <c r="E53" s="53">
        <v>61958</v>
      </c>
      <c r="F53" s="157">
        <v>860747.24710000004</v>
      </c>
      <c r="G53" s="54">
        <v>0.8417</v>
      </c>
      <c r="H53" s="53">
        <v>7220</v>
      </c>
      <c r="I53" s="53">
        <v>63588</v>
      </c>
      <c r="J53" s="58">
        <v>0.1135</v>
      </c>
      <c r="K53" s="59">
        <v>58530</v>
      </c>
      <c r="L53" s="59">
        <v>87434</v>
      </c>
      <c r="M53" s="58">
        <v>0.6694</v>
      </c>
      <c r="N53" s="45">
        <v>14483.02</v>
      </c>
      <c r="O53" s="36">
        <v>3651.16</v>
      </c>
      <c r="P53" s="3">
        <v>1</v>
      </c>
    </row>
    <row r="54" spans="1:16" x14ac:dyDescent="0.2">
      <c r="A54" s="49">
        <v>53</v>
      </c>
      <c r="B54" s="50">
        <v>278</v>
      </c>
      <c r="C54" s="57" t="s">
        <v>309</v>
      </c>
      <c r="D54" s="52">
        <v>1487.46</v>
      </c>
      <c r="E54" s="53">
        <v>322694</v>
      </c>
      <c r="F54" s="157">
        <v>844970.71230000001</v>
      </c>
      <c r="G54" s="54">
        <v>0.83889999999999998</v>
      </c>
      <c r="H54" s="53">
        <v>7612</v>
      </c>
      <c r="I54" s="53">
        <v>328226</v>
      </c>
      <c r="J54" s="58">
        <v>2.3199999999999998E-2</v>
      </c>
      <c r="K54" s="59">
        <v>323876</v>
      </c>
      <c r="L54" s="59">
        <v>504723</v>
      </c>
      <c r="M54" s="58">
        <v>0.64170000000000005</v>
      </c>
      <c r="N54" s="45">
        <v>10284.76</v>
      </c>
      <c r="O54" s="36">
        <v>3651.16</v>
      </c>
      <c r="P54" s="3">
        <v>1</v>
      </c>
    </row>
    <row r="55" spans="1:16" x14ac:dyDescent="0.2">
      <c r="A55" s="49">
        <v>54</v>
      </c>
      <c r="B55" s="50">
        <v>368</v>
      </c>
      <c r="C55" s="57" t="s">
        <v>408</v>
      </c>
      <c r="D55" s="52">
        <v>1762.09</v>
      </c>
      <c r="E55" s="53">
        <v>219114</v>
      </c>
      <c r="F55" s="157">
        <v>824828.18689999997</v>
      </c>
      <c r="G55" s="54">
        <v>0.83609999999999995</v>
      </c>
      <c r="H55" s="53">
        <v>77038</v>
      </c>
      <c r="I55" s="53">
        <v>219534</v>
      </c>
      <c r="J55" s="58">
        <v>0.35089999999999999</v>
      </c>
      <c r="K55" s="59">
        <v>148750</v>
      </c>
      <c r="L55" s="59">
        <v>468595</v>
      </c>
      <c r="M55" s="58">
        <v>0.31740000000000002</v>
      </c>
      <c r="N55" s="45">
        <v>12024.58</v>
      </c>
      <c r="O55" s="36">
        <v>3651.16</v>
      </c>
      <c r="P55" s="3">
        <v>1</v>
      </c>
    </row>
    <row r="56" spans="1:16" x14ac:dyDescent="0.2">
      <c r="A56" s="49">
        <v>55</v>
      </c>
      <c r="B56" s="50">
        <v>28</v>
      </c>
      <c r="C56" s="57" t="s">
        <v>74</v>
      </c>
      <c r="D56" s="52">
        <v>3614.18</v>
      </c>
      <c r="E56" s="53">
        <v>46122</v>
      </c>
      <c r="F56" s="157">
        <v>776180.46869999997</v>
      </c>
      <c r="G56" s="54">
        <v>0.8306</v>
      </c>
      <c r="H56" s="53">
        <v>9047</v>
      </c>
      <c r="I56" s="53">
        <v>47946</v>
      </c>
      <c r="J56" s="58">
        <v>0.18870000000000001</v>
      </c>
      <c r="K56" s="59">
        <v>44488</v>
      </c>
      <c r="L56" s="59">
        <v>71511</v>
      </c>
      <c r="M56" s="58">
        <v>0.62209999999999999</v>
      </c>
      <c r="N56" s="45">
        <v>13940.76</v>
      </c>
      <c r="O56" s="36">
        <v>3651.16</v>
      </c>
      <c r="P56" s="3">
        <v>1</v>
      </c>
    </row>
    <row r="57" spans="1:16" x14ac:dyDescent="0.2">
      <c r="A57" s="49">
        <v>56</v>
      </c>
      <c r="B57" s="50">
        <v>231</v>
      </c>
      <c r="C57" s="57" t="s">
        <v>263</v>
      </c>
      <c r="D57" s="52">
        <v>913.47</v>
      </c>
      <c r="E57" s="53">
        <v>676108</v>
      </c>
      <c r="F57" s="157">
        <v>751111.33160000003</v>
      </c>
      <c r="G57" s="54">
        <v>0.82779999999999998</v>
      </c>
      <c r="H57" s="53">
        <v>183699</v>
      </c>
      <c r="I57" s="53">
        <v>679256</v>
      </c>
      <c r="J57" s="58">
        <v>0.27039999999999997</v>
      </c>
      <c r="K57" s="59">
        <v>545613</v>
      </c>
      <c r="L57" s="59">
        <v>2947636</v>
      </c>
      <c r="M57" s="58">
        <v>0.18509999999999999</v>
      </c>
      <c r="N57" s="45">
        <v>7059.09</v>
      </c>
      <c r="O57" s="36">
        <v>3651.16</v>
      </c>
      <c r="P57" s="3">
        <v>1</v>
      </c>
    </row>
    <row r="58" spans="1:16" x14ac:dyDescent="0.2">
      <c r="A58" s="49">
        <v>57</v>
      </c>
      <c r="B58" s="50">
        <v>24</v>
      </c>
      <c r="C58" s="57" t="s">
        <v>70</v>
      </c>
      <c r="D58" s="52">
        <v>2714.85</v>
      </c>
      <c r="E58" s="53">
        <v>76270</v>
      </c>
      <c r="F58" s="157">
        <v>749760.11589999998</v>
      </c>
      <c r="G58" s="54">
        <v>0.82499999999999996</v>
      </c>
      <c r="H58" s="53">
        <v>23236</v>
      </c>
      <c r="I58" s="53">
        <v>80139</v>
      </c>
      <c r="J58" s="58">
        <v>0.28989999999999999</v>
      </c>
      <c r="K58" s="59">
        <v>73660</v>
      </c>
      <c r="L58" s="59">
        <v>97803</v>
      </c>
      <c r="M58" s="58">
        <v>0.75309999999999999</v>
      </c>
      <c r="N58" s="45">
        <v>13807.18</v>
      </c>
      <c r="O58" s="36">
        <v>3651.16</v>
      </c>
      <c r="P58" s="3">
        <v>1</v>
      </c>
    </row>
    <row r="59" spans="1:16" x14ac:dyDescent="0.2">
      <c r="A59" s="49">
        <v>58</v>
      </c>
      <c r="B59" s="50">
        <v>111</v>
      </c>
      <c r="C59" s="57" t="s">
        <v>153</v>
      </c>
      <c r="D59" s="52">
        <v>641.16999999999996</v>
      </c>
      <c r="E59" s="53">
        <v>1034069</v>
      </c>
      <c r="F59" s="157">
        <v>652002.38150000002</v>
      </c>
      <c r="G59" s="54">
        <v>0.81940000000000002</v>
      </c>
      <c r="H59" s="53">
        <v>96827</v>
      </c>
      <c r="I59" s="53">
        <v>1030292</v>
      </c>
      <c r="J59" s="58">
        <v>9.4E-2</v>
      </c>
      <c r="K59" s="59">
        <v>997258</v>
      </c>
      <c r="L59" s="59">
        <v>1302615</v>
      </c>
      <c r="M59" s="58">
        <v>0.76559999999999995</v>
      </c>
      <c r="N59" s="45">
        <v>6510.93</v>
      </c>
      <c r="O59" s="36">
        <v>3651.16</v>
      </c>
      <c r="P59" s="3">
        <v>1</v>
      </c>
    </row>
    <row r="60" spans="1:16" x14ac:dyDescent="0.2">
      <c r="A60" s="49">
        <v>59</v>
      </c>
      <c r="B60" s="50">
        <v>87</v>
      </c>
      <c r="C60" s="57" t="s">
        <v>129</v>
      </c>
      <c r="D60" s="52">
        <v>701.75</v>
      </c>
      <c r="E60" s="53">
        <v>843906</v>
      </c>
      <c r="F60" s="157">
        <v>644662.22739999997</v>
      </c>
      <c r="G60" s="54">
        <v>0.81669999999999998</v>
      </c>
      <c r="H60" s="53">
        <v>29315</v>
      </c>
      <c r="I60" s="53">
        <v>843087</v>
      </c>
      <c r="J60" s="58">
        <v>3.4799999999999998E-2</v>
      </c>
      <c r="K60" s="59">
        <v>833173</v>
      </c>
      <c r="L60" s="59">
        <v>1237840</v>
      </c>
      <c r="M60" s="58">
        <v>0.67310000000000003</v>
      </c>
      <c r="N60" s="45">
        <v>6152.61</v>
      </c>
      <c r="O60" s="36">
        <v>3651.16</v>
      </c>
      <c r="P60" s="3">
        <v>1</v>
      </c>
    </row>
    <row r="61" spans="1:16" x14ac:dyDescent="0.2">
      <c r="A61" s="49">
        <v>60</v>
      </c>
      <c r="B61" s="50">
        <v>221</v>
      </c>
      <c r="C61" s="57" t="s">
        <v>400</v>
      </c>
      <c r="D61" s="52">
        <v>1848.45</v>
      </c>
      <c r="E61" s="53">
        <v>117180</v>
      </c>
      <c r="F61" s="157">
        <v>632752.88899999997</v>
      </c>
      <c r="G61" s="54">
        <v>0.81389999999999996</v>
      </c>
      <c r="H61" s="53">
        <v>5891</v>
      </c>
      <c r="I61" s="53">
        <v>119835</v>
      </c>
      <c r="J61" s="58">
        <v>4.9200000000000001E-2</v>
      </c>
      <c r="K61" s="59">
        <v>114909</v>
      </c>
      <c r="L61" s="59">
        <v>164930</v>
      </c>
      <c r="M61" s="58">
        <v>0.69669999999999999</v>
      </c>
      <c r="N61" s="45">
        <v>10397.82</v>
      </c>
      <c r="O61" s="36">
        <v>3651.16</v>
      </c>
      <c r="P61" s="3">
        <v>1</v>
      </c>
    </row>
    <row r="62" spans="1:16" x14ac:dyDescent="0.2">
      <c r="A62" s="49">
        <v>61</v>
      </c>
      <c r="B62" s="50">
        <v>51</v>
      </c>
      <c r="C62" s="57" t="s">
        <v>96</v>
      </c>
      <c r="D62" s="52">
        <v>2043.52</v>
      </c>
      <c r="E62" s="53">
        <v>93434</v>
      </c>
      <c r="F62" s="157">
        <v>624641.88690000004</v>
      </c>
      <c r="G62" s="54">
        <v>0.81110000000000004</v>
      </c>
      <c r="H62" s="53">
        <v>6057</v>
      </c>
      <c r="I62" s="53">
        <v>87704</v>
      </c>
      <c r="J62" s="58">
        <v>6.9099999999999995E-2</v>
      </c>
      <c r="K62" s="59">
        <v>82402</v>
      </c>
      <c r="L62" s="59">
        <v>159537</v>
      </c>
      <c r="M62" s="58">
        <v>0.51649999999999996</v>
      </c>
      <c r="N62" s="45">
        <v>16642.27</v>
      </c>
      <c r="O62" s="36">
        <v>3651.16</v>
      </c>
      <c r="P62" s="3">
        <v>1</v>
      </c>
    </row>
    <row r="63" spans="1:16" x14ac:dyDescent="0.2">
      <c r="A63" s="49">
        <v>62</v>
      </c>
      <c r="B63" s="50">
        <v>262</v>
      </c>
      <c r="C63" s="57" t="s">
        <v>294</v>
      </c>
      <c r="D63" s="52">
        <v>543.12</v>
      </c>
      <c r="E63" s="53">
        <v>1292852</v>
      </c>
      <c r="F63" s="157">
        <v>617545.88970000006</v>
      </c>
      <c r="G63" s="54">
        <v>0.80830000000000002</v>
      </c>
      <c r="H63" s="53">
        <v>81233</v>
      </c>
      <c r="I63" s="53">
        <v>1295817</v>
      </c>
      <c r="J63" s="58">
        <v>6.2700000000000006E-2</v>
      </c>
      <c r="K63" s="59">
        <v>1268766</v>
      </c>
      <c r="L63" s="59">
        <v>1778478</v>
      </c>
      <c r="M63" s="58">
        <v>0.71340000000000003</v>
      </c>
      <c r="N63" s="45">
        <v>6676.57</v>
      </c>
      <c r="O63" s="36">
        <v>3651.16</v>
      </c>
      <c r="P63" s="3">
        <v>1</v>
      </c>
    </row>
    <row r="64" spans="1:16" x14ac:dyDescent="0.2">
      <c r="A64" s="49">
        <v>63</v>
      </c>
      <c r="B64" s="50">
        <v>235</v>
      </c>
      <c r="C64" s="57" t="s">
        <v>267</v>
      </c>
      <c r="D64" s="52">
        <v>555.75</v>
      </c>
      <c r="E64" s="53">
        <v>1222432</v>
      </c>
      <c r="F64" s="157">
        <v>614453.19209999999</v>
      </c>
      <c r="G64" s="54">
        <v>0.80559999999999998</v>
      </c>
      <c r="H64" s="53">
        <v>18920</v>
      </c>
      <c r="I64" s="53">
        <v>1231219</v>
      </c>
      <c r="J64" s="58">
        <v>1.54E-2</v>
      </c>
      <c r="K64" s="59">
        <v>1229036</v>
      </c>
      <c r="L64" s="59">
        <v>1722278</v>
      </c>
      <c r="M64" s="58">
        <v>0.71360000000000001</v>
      </c>
      <c r="N64" s="45">
        <v>4540.5200000000004</v>
      </c>
      <c r="O64" s="36">
        <v>3651.16</v>
      </c>
      <c r="P64" s="3">
        <v>1</v>
      </c>
    </row>
    <row r="65" spans="1:16" x14ac:dyDescent="0.2">
      <c r="A65" s="49">
        <v>64</v>
      </c>
      <c r="B65" s="50">
        <v>196</v>
      </c>
      <c r="C65" s="57" t="s">
        <v>233</v>
      </c>
      <c r="D65" s="52">
        <v>2049.64</v>
      </c>
      <c r="E65" s="53">
        <v>86600</v>
      </c>
      <c r="F65" s="157">
        <v>603162.99820000003</v>
      </c>
      <c r="G65" s="54">
        <v>0.80279999999999996</v>
      </c>
      <c r="H65" s="53">
        <v>12572</v>
      </c>
      <c r="I65" s="53">
        <v>87797</v>
      </c>
      <c r="J65" s="58">
        <v>0.14319999999999999</v>
      </c>
      <c r="K65" s="59">
        <v>81767</v>
      </c>
      <c r="L65" s="59">
        <v>113252</v>
      </c>
      <c r="M65" s="58">
        <v>0.72199999999999998</v>
      </c>
      <c r="N65" s="45">
        <v>11601.94</v>
      </c>
      <c r="O65" s="36">
        <v>3651.16</v>
      </c>
      <c r="P65" s="3">
        <v>1</v>
      </c>
    </row>
    <row r="66" spans="1:16" x14ac:dyDescent="0.2">
      <c r="A66" s="49">
        <v>65</v>
      </c>
      <c r="B66" s="50">
        <v>342</v>
      </c>
      <c r="C66" s="57" t="s">
        <v>372</v>
      </c>
      <c r="D66" s="52">
        <v>1286.1099999999999</v>
      </c>
      <c r="E66" s="53">
        <v>219764</v>
      </c>
      <c r="F66" s="157">
        <v>602915.74380000005</v>
      </c>
      <c r="G66" s="54">
        <v>0.8</v>
      </c>
      <c r="H66" s="53">
        <v>131956</v>
      </c>
      <c r="I66" s="53">
        <v>234505</v>
      </c>
      <c r="J66" s="58">
        <v>0.56269999999999998</v>
      </c>
      <c r="K66" s="59">
        <v>139704</v>
      </c>
      <c r="L66" s="59">
        <v>232680</v>
      </c>
      <c r="M66" s="58">
        <v>0.60040000000000004</v>
      </c>
      <c r="N66" s="45">
        <v>14412.58</v>
      </c>
      <c r="O66" s="36">
        <v>3651.16</v>
      </c>
      <c r="P66" s="3">
        <v>1</v>
      </c>
    </row>
    <row r="67" spans="1:16" x14ac:dyDescent="0.2">
      <c r="A67" s="49">
        <v>66</v>
      </c>
      <c r="B67" s="50">
        <v>74</v>
      </c>
      <c r="C67" s="57" t="s">
        <v>119</v>
      </c>
      <c r="D67" s="52">
        <v>520.03</v>
      </c>
      <c r="E67" s="53">
        <v>1331414</v>
      </c>
      <c r="F67" s="157">
        <v>600044.60450000002</v>
      </c>
      <c r="G67" s="54">
        <v>0.79720000000000002</v>
      </c>
      <c r="H67" s="53">
        <v>35951</v>
      </c>
      <c r="I67" s="53">
        <v>1401508</v>
      </c>
      <c r="J67" s="58">
        <v>2.5700000000000001E-2</v>
      </c>
      <c r="K67" s="59">
        <v>1393873</v>
      </c>
      <c r="L67" s="59">
        <v>1642713</v>
      </c>
      <c r="M67" s="58">
        <v>0.84850000000000003</v>
      </c>
      <c r="N67" s="45">
        <v>8253.0499999999993</v>
      </c>
      <c r="O67" s="36">
        <v>3651.16</v>
      </c>
      <c r="P67" s="3">
        <v>1</v>
      </c>
    </row>
    <row r="68" spans="1:16" x14ac:dyDescent="0.2">
      <c r="A68" s="49">
        <v>67</v>
      </c>
      <c r="B68" s="50">
        <v>80</v>
      </c>
      <c r="C68" s="57" t="s">
        <v>124</v>
      </c>
      <c r="D68" s="52">
        <v>1382.67</v>
      </c>
      <c r="E68" s="53">
        <v>181088</v>
      </c>
      <c r="F68" s="157">
        <v>588385.7108</v>
      </c>
      <c r="G68" s="54">
        <v>0.79169999999999996</v>
      </c>
      <c r="H68" s="53">
        <v>17493</v>
      </c>
      <c r="I68" s="53">
        <v>182389</v>
      </c>
      <c r="J68" s="58">
        <v>9.5899999999999999E-2</v>
      </c>
      <c r="K68" s="59">
        <v>178020</v>
      </c>
      <c r="L68" s="59">
        <v>234314</v>
      </c>
      <c r="M68" s="58">
        <v>0.75970000000000004</v>
      </c>
      <c r="N68" s="45">
        <v>7192.35</v>
      </c>
      <c r="O68" s="36">
        <v>3651.16</v>
      </c>
      <c r="P68" s="3">
        <v>1</v>
      </c>
    </row>
    <row r="69" spans="1:16" x14ac:dyDescent="0.2">
      <c r="A69" s="49">
        <v>68</v>
      </c>
      <c r="B69" s="50">
        <v>92</v>
      </c>
      <c r="C69" s="57" t="s">
        <v>134</v>
      </c>
      <c r="D69" s="52">
        <v>1819.87</v>
      </c>
      <c r="E69" s="53">
        <v>104251</v>
      </c>
      <c r="F69" s="157">
        <v>587598.41170000006</v>
      </c>
      <c r="G69" s="54">
        <v>0.78890000000000005</v>
      </c>
      <c r="H69" s="53">
        <v>2539</v>
      </c>
      <c r="I69" s="53">
        <v>104190</v>
      </c>
      <c r="J69" s="58">
        <v>2.4400000000000002E-2</v>
      </c>
      <c r="K69" s="59">
        <v>103498</v>
      </c>
      <c r="L69" s="59">
        <v>141625</v>
      </c>
      <c r="M69" s="58">
        <v>0.73080000000000001</v>
      </c>
      <c r="N69" s="45">
        <v>6018.37</v>
      </c>
      <c r="O69" s="36">
        <v>3651.16</v>
      </c>
      <c r="P69" s="3">
        <v>1</v>
      </c>
    </row>
    <row r="70" spans="1:16" ht="25.5" x14ac:dyDescent="0.2">
      <c r="A70" s="49">
        <v>69</v>
      </c>
      <c r="B70" s="50">
        <v>318</v>
      </c>
      <c r="C70" s="57" t="s">
        <v>349</v>
      </c>
      <c r="D70" s="52">
        <v>7780.41</v>
      </c>
      <c r="E70" s="53">
        <v>5609</v>
      </c>
      <c r="F70" s="157">
        <v>582720.76269999996</v>
      </c>
      <c r="G70" s="54">
        <v>0.78610000000000002</v>
      </c>
      <c r="H70" s="53">
        <v>2861</v>
      </c>
      <c r="I70" s="53">
        <v>6512</v>
      </c>
      <c r="J70" s="58">
        <v>0.43930000000000002</v>
      </c>
      <c r="K70" s="59">
        <v>4671</v>
      </c>
      <c r="L70" s="59">
        <v>7831</v>
      </c>
      <c r="M70" s="58">
        <v>0.59650000000000003</v>
      </c>
      <c r="N70" s="45">
        <v>20195.169999999998</v>
      </c>
      <c r="O70" s="36">
        <v>3651.16</v>
      </c>
      <c r="P70" s="3">
        <v>1</v>
      </c>
    </row>
    <row r="71" spans="1:16" x14ac:dyDescent="0.2">
      <c r="A71" s="49">
        <v>70</v>
      </c>
      <c r="B71" s="50">
        <v>151</v>
      </c>
      <c r="C71" s="57" t="s">
        <v>190</v>
      </c>
      <c r="D71" s="52">
        <v>412.79</v>
      </c>
      <c r="E71" s="53">
        <v>1982225</v>
      </c>
      <c r="F71" s="157">
        <v>581168.24730000005</v>
      </c>
      <c r="G71" s="54">
        <v>0.7833</v>
      </c>
      <c r="H71" s="53">
        <v>55881</v>
      </c>
      <c r="I71" s="53">
        <v>1986413</v>
      </c>
      <c r="J71" s="58">
        <v>2.81E-2</v>
      </c>
      <c r="K71" s="59">
        <v>1972512</v>
      </c>
      <c r="L71" s="59">
        <v>2780423</v>
      </c>
      <c r="M71" s="58">
        <v>0.70940000000000003</v>
      </c>
      <c r="N71" s="45">
        <v>7439.37</v>
      </c>
      <c r="O71" s="36">
        <v>3651.16</v>
      </c>
      <c r="P71" s="3">
        <v>1</v>
      </c>
    </row>
    <row r="72" spans="1:16" x14ac:dyDescent="0.2">
      <c r="A72" s="49">
        <v>71</v>
      </c>
      <c r="B72" s="50">
        <v>269</v>
      </c>
      <c r="C72" s="57" t="s">
        <v>300</v>
      </c>
      <c r="D72" s="52">
        <v>1513.57</v>
      </c>
      <c r="E72" s="53">
        <v>142324</v>
      </c>
      <c r="F72" s="157">
        <v>571008.04269999999</v>
      </c>
      <c r="G72" s="54">
        <v>0.78059999999999996</v>
      </c>
      <c r="H72" s="53">
        <v>27575</v>
      </c>
      <c r="I72" s="53">
        <v>142597</v>
      </c>
      <c r="J72" s="58">
        <v>0.19339999999999999</v>
      </c>
      <c r="K72" s="59">
        <v>122319</v>
      </c>
      <c r="L72" s="59">
        <v>250792</v>
      </c>
      <c r="M72" s="58">
        <v>0.48770000000000002</v>
      </c>
      <c r="N72" s="45">
        <v>11195.48</v>
      </c>
      <c r="O72" s="36">
        <v>3651.16</v>
      </c>
      <c r="P72" s="3">
        <v>1</v>
      </c>
    </row>
    <row r="73" spans="1:16" x14ac:dyDescent="0.2">
      <c r="A73" s="49">
        <v>72</v>
      </c>
      <c r="B73" s="50">
        <v>314</v>
      </c>
      <c r="C73" s="57" t="s">
        <v>345</v>
      </c>
      <c r="D73" s="52">
        <v>1586.32</v>
      </c>
      <c r="E73" s="53">
        <v>116632</v>
      </c>
      <c r="F73" s="157">
        <v>541752.78040000005</v>
      </c>
      <c r="G73" s="54">
        <v>0.77500000000000002</v>
      </c>
      <c r="H73" s="53">
        <v>7496</v>
      </c>
      <c r="I73" s="53">
        <v>123128</v>
      </c>
      <c r="J73" s="58">
        <v>6.0900000000000003E-2</v>
      </c>
      <c r="K73" s="59">
        <v>121425</v>
      </c>
      <c r="L73" s="59">
        <v>199758</v>
      </c>
      <c r="M73" s="58">
        <v>0.6079</v>
      </c>
      <c r="N73" s="45">
        <v>5991.11</v>
      </c>
      <c r="O73" s="36">
        <v>3651.16</v>
      </c>
      <c r="P73" s="3">
        <v>1</v>
      </c>
    </row>
    <row r="74" spans="1:16" x14ac:dyDescent="0.2">
      <c r="A74" s="49">
        <v>73</v>
      </c>
      <c r="B74" s="50">
        <v>86</v>
      </c>
      <c r="C74" s="57" t="s">
        <v>128</v>
      </c>
      <c r="D74" s="52">
        <v>1158.25</v>
      </c>
      <c r="E74" s="53">
        <v>218022</v>
      </c>
      <c r="F74" s="157">
        <v>540818.74910000002</v>
      </c>
      <c r="G74" s="54">
        <v>0.76939999999999997</v>
      </c>
      <c r="H74" s="53">
        <v>9412</v>
      </c>
      <c r="I74" s="53">
        <v>219363</v>
      </c>
      <c r="J74" s="58">
        <v>4.2900000000000001E-2</v>
      </c>
      <c r="K74" s="59">
        <v>217324</v>
      </c>
      <c r="L74" s="59">
        <v>352779</v>
      </c>
      <c r="M74" s="58">
        <v>0.61599999999999999</v>
      </c>
      <c r="N74" s="45">
        <v>5813.54</v>
      </c>
      <c r="O74" s="36">
        <v>3651.16</v>
      </c>
      <c r="P74" s="3">
        <v>1</v>
      </c>
    </row>
    <row r="75" spans="1:16" x14ac:dyDescent="0.2">
      <c r="A75" s="49">
        <v>74</v>
      </c>
      <c r="B75" s="50">
        <v>75</v>
      </c>
      <c r="C75" s="57" t="s">
        <v>120</v>
      </c>
      <c r="D75" s="52">
        <v>1042.04</v>
      </c>
      <c r="E75" s="53">
        <v>264043</v>
      </c>
      <c r="F75" s="157">
        <v>535452.11560000002</v>
      </c>
      <c r="G75" s="54">
        <v>0.76670000000000005</v>
      </c>
      <c r="H75" s="53">
        <v>49090</v>
      </c>
      <c r="I75" s="53">
        <v>265482</v>
      </c>
      <c r="J75" s="58">
        <v>0.18490000000000001</v>
      </c>
      <c r="K75" s="59">
        <v>228367</v>
      </c>
      <c r="L75" s="59">
        <v>316146</v>
      </c>
      <c r="M75" s="58">
        <v>0.72230000000000005</v>
      </c>
      <c r="N75" s="45">
        <v>12703.68</v>
      </c>
      <c r="O75" s="36">
        <v>3651.16</v>
      </c>
      <c r="P75" s="3">
        <v>1</v>
      </c>
    </row>
    <row r="76" spans="1:16" x14ac:dyDescent="0.2">
      <c r="A76" s="49">
        <v>75</v>
      </c>
      <c r="B76" s="50">
        <v>218</v>
      </c>
      <c r="C76" s="57" t="s">
        <v>403</v>
      </c>
      <c r="D76" s="52">
        <v>4052.49</v>
      </c>
      <c r="E76" s="53">
        <v>17357</v>
      </c>
      <c r="F76" s="157">
        <v>533893.37100000004</v>
      </c>
      <c r="G76" s="54">
        <v>0.76390000000000002</v>
      </c>
      <c r="H76" s="53">
        <v>8255</v>
      </c>
      <c r="I76" s="53">
        <v>17047</v>
      </c>
      <c r="J76" s="58">
        <v>0.48420000000000002</v>
      </c>
      <c r="K76" s="59">
        <v>9151</v>
      </c>
      <c r="L76" s="59">
        <v>24295</v>
      </c>
      <c r="M76" s="58">
        <v>0.37669999999999998</v>
      </c>
      <c r="N76" s="45">
        <v>25097.84</v>
      </c>
      <c r="O76" s="36">
        <v>3651.16</v>
      </c>
      <c r="P76" s="3">
        <v>1</v>
      </c>
    </row>
    <row r="77" spans="1:16" x14ac:dyDescent="0.2">
      <c r="A77" s="49">
        <v>76</v>
      </c>
      <c r="B77" s="50">
        <v>330</v>
      </c>
      <c r="C77" s="57" t="s">
        <v>360</v>
      </c>
      <c r="D77" s="52">
        <v>867.77</v>
      </c>
      <c r="E77" s="53">
        <v>376085</v>
      </c>
      <c r="F77" s="157">
        <v>532168.57949999999</v>
      </c>
      <c r="G77" s="54">
        <v>0.7611</v>
      </c>
      <c r="H77" s="53">
        <v>68601</v>
      </c>
      <c r="I77" s="53">
        <v>384049</v>
      </c>
      <c r="J77" s="58">
        <v>0.17860000000000001</v>
      </c>
      <c r="K77" s="59">
        <v>340894</v>
      </c>
      <c r="L77" s="59">
        <v>526526</v>
      </c>
      <c r="M77" s="58">
        <v>0.64739999999999998</v>
      </c>
      <c r="N77" s="45">
        <v>9592.81</v>
      </c>
      <c r="O77" s="36">
        <v>3651.16</v>
      </c>
      <c r="P77" s="3">
        <v>1</v>
      </c>
    </row>
    <row r="78" spans="1:16" x14ac:dyDescent="0.2">
      <c r="A78" s="49">
        <v>77</v>
      </c>
      <c r="B78" s="50">
        <v>250</v>
      </c>
      <c r="C78" s="57" t="s">
        <v>282</v>
      </c>
      <c r="D78" s="52">
        <v>220.33</v>
      </c>
      <c r="E78" s="53">
        <v>5809409</v>
      </c>
      <c r="F78" s="157">
        <v>531046.03359999997</v>
      </c>
      <c r="G78" s="54">
        <v>0.75829999999999997</v>
      </c>
      <c r="H78" s="53">
        <v>298856</v>
      </c>
      <c r="I78" s="53">
        <v>5869338</v>
      </c>
      <c r="J78" s="58">
        <v>5.0900000000000001E-2</v>
      </c>
      <c r="K78" s="59">
        <v>5827417</v>
      </c>
      <c r="L78" s="59">
        <v>7646993</v>
      </c>
      <c r="M78" s="58">
        <v>0.7621</v>
      </c>
      <c r="N78" s="45">
        <v>5316.27</v>
      </c>
      <c r="O78" s="36">
        <v>3651.16</v>
      </c>
      <c r="P78" s="3">
        <v>1</v>
      </c>
    </row>
    <row r="79" spans="1:16" x14ac:dyDescent="0.2">
      <c r="A79" s="49">
        <v>78</v>
      </c>
      <c r="B79" s="50">
        <v>327</v>
      </c>
      <c r="C79" s="57" t="s">
        <v>357</v>
      </c>
      <c r="D79" s="52">
        <v>2573.5</v>
      </c>
      <c r="E79" s="53">
        <v>42282</v>
      </c>
      <c r="F79" s="157">
        <v>529177.02630000003</v>
      </c>
      <c r="G79" s="54">
        <v>0.75560000000000005</v>
      </c>
      <c r="H79" s="53">
        <v>29245</v>
      </c>
      <c r="I79" s="53">
        <v>44967</v>
      </c>
      <c r="J79" s="58">
        <v>0.65039999999999998</v>
      </c>
      <c r="K79" s="59">
        <v>17504</v>
      </c>
      <c r="L79" s="59">
        <v>34505</v>
      </c>
      <c r="M79" s="58">
        <v>0.50729999999999997</v>
      </c>
      <c r="N79" s="45">
        <v>19680.48</v>
      </c>
      <c r="O79" s="36">
        <v>3651.16</v>
      </c>
      <c r="P79" s="3">
        <v>1</v>
      </c>
    </row>
    <row r="80" spans="1:16" x14ac:dyDescent="0.2">
      <c r="A80" s="49">
        <v>79</v>
      </c>
      <c r="B80" s="50">
        <v>15</v>
      </c>
      <c r="C80" s="57" t="s">
        <v>61</v>
      </c>
      <c r="D80" s="52">
        <v>2653.71</v>
      </c>
      <c r="E80" s="53">
        <v>38600</v>
      </c>
      <c r="F80" s="157">
        <v>521373.35090000002</v>
      </c>
      <c r="G80" s="54">
        <v>0.75280000000000002</v>
      </c>
      <c r="H80" s="53">
        <v>9393</v>
      </c>
      <c r="I80" s="53">
        <v>37625</v>
      </c>
      <c r="J80" s="58">
        <v>0.24959999999999999</v>
      </c>
      <c r="K80" s="59">
        <v>29452</v>
      </c>
      <c r="L80" s="59">
        <v>68476</v>
      </c>
      <c r="M80" s="58">
        <v>0.43009999999999998</v>
      </c>
      <c r="N80" s="45">
        <v>21192.94</v>
      </c>
      <c r="O80" s="36">
        <v>3651.16</v>
      </c>
      <c r="P80" s="3">
        <v>1</v>
      </c>
    </row>
    <row r="81" spans="1:16" x14ac:dyDescent="0.2">
      <c r="A81" s="49">
        <v>80</v>
      </c>
      <c r="B81" s="50">
        <v>159</v>
      </c>
      <c r="C81" s="57" t="s">
        <v>197</v>
      </c>
      <c r="D81" s="52">
        <v>1424.27</v>
      </c>
      <c r="E81" s="53">
        <v>123357</v>
      </c>
      <c r="F81" s="157">
        <v>500236.21509999997</v>
      </c>
      <c r="G81" s="54">
        <v>0.75</v>
      </c>
      <c r="H81" s="53">
        <v>22257</v>
      </c>
      <c r="I81" s="53">
        <v>125817</v>
      </c>
      <c r="J81" s="58">
        <v>0.1769</v>
      </c>
      <c r="K81" s="59">
        <v>107173</v>
      </c>
      <c r="L81" s="59">
        <v>161438</v>
      </c>
      <c r="M81" s="58">
        <v>0.66390000000000005</v>
      </c>
      <c r="N81" s="45">
        <v>12100.49</v>
      </c>
      <c r="O81" s="36">
        <v>3651.16</v>
      </c>
      <c r="P81" s="3">
        <v>1</v>
      </c>
    </row>
    <row r="82" spans="1:16" x14ac:dyDescent="0.2">
      <c r="A82" s="150">
        <v>81</v>
      </c>
      <c r="B82" s="48">
        <v>82</v>
      </c>
      <c r="C82" s="44" t="s">
        <v>397</v>
      </c>
      <c r="D82" s="41">
        <v>290.08999999999997</v>
      </c>
      <c r="E82" s="35">
        <v>2777547</v>
      </c>
      <c r="F82" s="158">
        <v>483458.973</v>
      </c>
      <c r="G82" s="42">
        <v>0.74719999999999998</v>
      </c>
      <c r="H82" s="35">
        <v>50629</v>
      </c>
      <c r="I82" s="35">
        <v>2788225</v>
      </c>
      <c r="J82" s="147">
        <v>1.8200000000000001E-2</v>
      </c>
      <c r="K82" s="148">
        <v>2773351</v>
      </c>
      <c r="L82" s="148">
        <v>4326452</v>
      </c>
      <c r="M82" s="147">
        <v>0.64100000000000001</v>
      </c>
      <c r="N82" s="45">
        <v>4982.03</v>
      </c>
      <c r="O82" s="36">
        <v>3651.16</v>
      </c>
      <c r="P82" s="3">
        <v>1</v>
      </c>
    </row>
    <row r="83" spans="1:16" x14ac:dyDescent="0.2">
      <c r="A83" s="150">
        <v>82</v>
      </c>
      <c r="B83" s="48">
        <v>206</v>
      </c>
      <c r="C83" s="44" t="s">
        <v>242</v>
      </c>
      <c r="D83" s="41">
        <v>233.99</v>
      </c>
      <c r="E83" s="35">
        <v>4183627</v>
      </c>
      <c r="F83" s="158">
        <v>478606.50170000002</v>
      </c>
      <c r="G83" s="42">
        <v>0.74439999999999995</v>
      </c>
      <c r="H83" s="35">
        <v>207258</v>
      </c>
      <c r="I83" s="35">
        <v>4147698</v>
      </c>
      <c r="J83" s="147">
        <v>0.05</v>
      </c>
      <c r="K83" s="148">
        <v>4004207</v>
      </c>
      <c r="L83" s="148">
        <v>7894613</v>
      </c>
      <c r="M83" s="147">
        <v>0.50719999999999998</v>
      </c>
      <c r="N83" s="45">
        <v>5542.54</v>
      </c>
      <c r="O83" s="36">
        <v>3651.16</v>
      </c>
      <c r="P83" s="3">
        <v>1</v>
      </c>
    </row>
    <row r="84" spans="1:16" x14ac:dyDescent="0.2">
      <c r="A84" s="150">
        <v>83</v>
      </c>
      <c r="B84" s="48">
        <v>343</v>
      </c>
      <c r="C84" s="44" t="s">
        <v>373</v>
      </c>
      <c r="D84" s="41">
        <v>3405.78</v>
      </c>
      <c r="E84" s="35">
        <v>19698</v>
      </c>
      <c r="F84" s="158">
        <v>477999.75550000003</v>
      </c>
      <c r="G84" s="42">
        <v>0.74170000000000003</v>
      </c>
      <c r="H84" s="35">
        <v>2674</v>
      </c>
      <c r="I84" s="35">
        <v>20758</v>
      </c>
      <c r="J84" s="147">
        <v>0.1288</v>
      </c>
      <c r="K84" s="148">
        <v>18617</v>
      </c>
      <c r="L84" s="148">
        <v>34458</v>
      </c>
      <c r="M84" s="147">
        <v>0.5403</v>
      </c>
      <c r="N84" s="45">
        <v>11358.81</v>
      </c>
      <c r="O84" s="36">
        <v>3651.16</v>
      </c>
      <c r="P84" s="3">
        <v>1</v>
      </c>
    </row>
    <row r="85" spans="1:16" x14ac:dyDescent="0.2">
      <c r="A85" s="150">
        <v>84</v>
      </c>
      <c r="B85" s="48">
        <v>363</v>
      </c>
      <c r="C85" s="44" t="s">
        <v>406</v>
      </c>
      <c r="D85" s="41">
        <v>711.1</v>
      </c>
      <c r="E85" s="35">
        <v>451819</v>
      </c>
      <c r="F85" s="158">
        <v>477985.64510000002</v>
      </c>
      <c r="G85" s="42">
        <v>0.7389</v>
      </c>
      <c r="H85" s="35">
        <v>31544</v>
      </c>
      <c r="I85" s="35">
        <v>457874</v>
      </c>
      <c r="J85" s="147">
        <v>6.8900000000000003E-2</v>
      </c>
      <c r="K85" s="148">
        <v>436507</v>
      </c>
      <c r="L85" s="148">
        <v>568156</v>
      </c>
      <c r="M85" s="147">
        <v>0.76829999999999998</v>
      </c>
      <c r="N85" s="45">
        <v>8530.32</v>
      </c>
      <c r="O85" s="36">
        <v>3651.16</v>
      </c>
      <c r="P85" s="3">
        <v>1</v>
      </c>
    </row>
    <row r="86" spans="1:16" x14ac:dyDescent="0.2">
      <c r="A86" s="150">
        <v>85</v>
      </c>
      <c r="B86" s="48">
        <v>166</v>
      </c>
      <c r="C86" s="44" t="s">
        <v>204</v>
      </c>
      <c r="D86" s="41">
        <v>834.46</v>
      </c>
      <c r="E86" s="35">
        <v>320365</v>
      </c>
      <c r="F86" s="158">
        <v>472307.99709999998</v>
      </c>
      <c r="G86" s="42">
        <v>0.73609999999999998</v>
      </c>
      <c r="H86" s="35">
        <v>18370</v>
      </c>
      <c r="I86" s="35">
        <v>325330</v>
      </c>
      <c r="J86" s="147">
        <v>5.6500000000000002E-2</v>
      </c>
      <c r="K86" s="148">
        <v>319879</v>
      </c>
      <c r="L86" s="148">
        <v>418973</v>
      </c>
      <c r="M86" s="147">
        <v>0.76349999999999996</v>
      </c>
      <c r="N86" s="45">
        <v>8415.24</v>
      </c>
      <c r="O86" s="36">
        <v>3651.16</v>
      </c>
      <c r="P86" s="3">
        <v>1</v>
      </c>
    </row>
    <row r="87" spans="1:16" x14ac:dyDescent="0.2">
      <c r="A87" s="150">
        <v>86</v>
      </c>
      <c r="B87" s="48">
        <v>101</v>
      </c>
      <c r="C87" s="44" t="s">
        <v>143</v>
      </c>
      <c r="D87" s="41">
        <v>514.59</v>
      </c>
      <c r="E87" s="35">
        <v>827020</v>
      </c>
      <c r="F87" s="158">
        <v>467970.22720000002</v>
      </c>
      <c r="G87" s="42">
        <v>0.73060000000000003</v>
      </c>
      <c r="H87" s="35">
        <v>13800</v>
      </c>
      <c r="I87" s="35">
        <v>829953</v>
      </c>
      <c r="J87" s="147">
        <v>1.66E-2</v>
      </c>
      <c r="K87" s="148">
        <v>822341</v>
      </c>
      <c r="L87" s="148">
        <v>1149127</v>
      </c>
      <c r="M87" s="147">
        <v>0.71560000000000001</v>
      </c>
      <c r="N87" s="45">
        <v>7260.42</v>
      </c>
      <c r="O87" s="36">
        <v>3651.16</v>
      </c>
      <c r="P87" s="3">
        <v>1</v>
      </c>
    </row>
    <row r="88" spans="1:16" x14ac:dyDescent="0.2">
      <c r="A88" s="150">
        <v>87</v>
      </c>
      <c r="B88" s="48">
        <v>227</v>
      </c>
      <c r="C88" s="44" t="s">
        <v>259</v>
      </c>
      <c r="D88" s="41">
        <v>699.18</v>
      </c>
      <c r="E88" s="35">
        <v>430732</v>
      </c>
      <c r="F88" s="158">
        <v>458875.67379999999</v>
      </c>
      <c r="G88" s="42">
        <v>0.7278</v>
      </c>
      <c r="H88" s="35">
        <v>52899</v>
      </c>
      <c r="I88" s="35">
        <v>435040</v>
      </c>
      <c r="J88" s="147">
        <v>0.1216</v>
      </c>
      <c r="K88" s="148">
        <v>401188</v>
      </c>
      <c r="L88" s="148">
        <v>520636</v>
      </c>
      <c r="M88" s="147">
        <v>0.77059999999999995</v>
      </c>
      <c r="N88" s="45">
        <v>8172.08</v>
      </c>
      <c r="O88" s="36">
        <v>3651.16</v>
      </c>
      <c r="P88" s="3">
        <v>1</v>
      </c>
    </row>
    <row r="89" spans="1:16" x14ac:dyDescent="0.2">
      <c r="A89" s="150">
        <v>88</v>
      </c>
      <c r="B89" s="48">
        <v>69</v>
      </c>
      <c r="C89" s="44" t="s">
        <v>114</v>
      </c>
      <c r="D89" s="41">
        <v>420.64</v>
      </c>
      <c r="E89" s="35">
        <v>1139795</v>
      </c>
      <c r="F89" s="158">
        <v>449080.0442</v>
      </c>
      <c r="G89" s="42">
        <v>0.72499999999999998</v>
      </c>
      <c r="H89" s="35">
        <v>12571</v>
      </c>
      <c r="I89" s="35">
        <v>1097083</v>
      </c>
      <c r="J89" s="147">
        <v>1.15E-2</v>
      </c>
      <c r="K89" s="148">
        <v>1092232</v>
      </c>
      <c r="L89" s="148">
        <v>1575636</v>
      </c>
      <c r="M89" s="147">
        <v>0.69320000000000004</v>
      </c>
      <c r="N89" s="45">
        <v>6077.65</v>
      </c>
      <c r="O89" s="36">
        <v>3651.16</v>
      </c>
      <c r="P89" s="3">
        <v>1</v>
      </c>
    </row>
    <row r="90" spans="1:16" x14ac:dyDescent="0.2">
      <c r="A90" s="150">
        <v>89</v>
      </c>
      <c r="B90" s="48">
        <v>367</v>
      </c>
      <c r="C90" s="44" t="s">
        <v>407</v>
      </c>
      <c r="D90" s="41">
        <v>2736.14</v>
      </c>
      <c r="E90" s="35">
        <v>26044</v>
      </c>
      <c r="F90" s="158">
        <v>441559.06880000001</v>
      </c>
      <c r="G90" s="42">
        <v>0.72219999999999995</v>
      </c>
      <c r="H90" s="35">
        <v>10439</v>
      </c>
      <c r="I90" s="35">
        <v>26374</v>
      </c>
      <c r="J90" s="147">
        <v>0.39579999999999999</v>
      </c>
      <c r="K90" s="148">
        <v>17520</v>
      </c>
      <c r="L90" s="148">
        <v>28266</v>
      </c>
      <c r="M90" s="147">
        <v>0.61980000000000002</v>
      </c>
      <c r="N90" s="45">
        <v>14117.36</v>
      </c>
      <c r="O90" s="36">
        <v>3651.16</v>
      </c>
      <c r="P90" s="3">
        <v>1</v>
      </c>
    </row>
    <row r="91" spans="1:16" x14ac:dyDescent="0.2">
      <c r="A91" s="150">
        <v>90</v>
      </c>
      <c r="B91" s="48">
        <v>272</v>
      </c>
      <c r="C91" s="44" t="s">
        <v>303</v>
      </c>
      <c r="D91" s="41">
        <v>779.21</v>
      </c>
      <c r="E91" s="35">
        <v>315807</v>
      </c>
      <c r="F91" s="158">
        <v>437887.96289999998</v>
      </c>
      <c r="G91" s="42">
        <v>0.71940000000000004</v>
      </c>
      <c r="H91" s="35">
        <v>87789</v>
      </c>
      <c r="I91" s="35">
        <v>317238</v>
      </c>
      <c r="J91" s="147">
        <v>0.2767</v>
      </c>
      <c r="K91" s="148">
        <v>254823</v>
      </c>
      <c r="L91" s="148">
        <v>450193</v>
      </c>
      <c r="M91" s="147">
        <v>0.56599999999999995</v>
      </c>
      <c r="N91" s="45">
        <v>8686.18</v>
      </c>
      <c r="O91" s="36">
        <v>3651.16</v>
      </c>
      <c r="P91" s="3">
        <v>1</v>
      </c>
    </row>
    <row r="92" spans="1:16" x14ac:dyDescent="0.2">
      <c r="A92" s="150">
        <v>91</v>
      </c>
      <c r="B92" s="48">
        <v>66</v>
      </c>
      <c r="C92" s="44" t="s">
        <v>111</v>
      </c>
      <c r="D92" s="41">
        <v>593.35</v>
      </c>
      <c r="E92" s="35">
        <v>538763</v>
      </c>
      <c r="F92" s="158">
        <v>435519.2525</v>
      </c>
      <c r="G92" s="42">
        <v>0.7167</v>
      </c>
      <c r="H92" s="35">
        <v>161</v>
      </c>
      <c r="I92" s="35">
        <v>540154</v>
      </c>
      <c r="J92" s="147">
        <v>2.9999999999999997E-4</v>
      </c>
      <c r="K92" s="148">
        <v>540031</v>
      </c>
      <c r="L92" s="148">
        <v>1061675</v>
      </c>
      <c r="M92" s="147">
        <v>0.50870000000000004</v>
      </c>
      <c r="N92" s="45">
        <v>7204.47</v>
      </c>
      <c r="O92" s="36">
        <v>3651.16</v>
      </c>
      <c r="P92" s="3">
        <v>1</v>
      </c>
    </row>
    <row r="93" spans="1:16" x14ac:dyDescent="0.2">
      <c r="A93" s="150">
        <v>92</v>
      </c>
      <c r="B93" s="48">
        <v>136</v>
      </c>
      <c r="C93" s="44" t="s">
        <v>175</v>
      </c>
      <c r="D93" s="41">
        <v>343.21</v>
      </c>
      <c r="E93" s="35">
        <v>1572000</v>
      </c>
      <c r="F93" s="158">
        <v>430317.9155</v>
      </c>
      <c r="G93" s="42">
        <v>0.71109999999999995</v>
      </c>
      <c r="H93" s="35">
        <v>9597</v>
      </c>
      <c r="I93" s="35">
        <v>1580723</v>
      </c>
      <c r="J93" s="147">
        <v>6.1000000000000004E-3</v>
      </c>
      <c r="K93" s="148">
        <v>1576332</v>
      </c>
      <c r="L93" s="148">
        <v>3143552</v>
      </c>
      <c r="M93" s="147">
        <v>0.50139999999999996</v>
      </c>
      <c r="N93" s="45">
        <v>6254.43</v>
      </c>
      <c r="O93" s="36">
        <v>3651.16</v>
      </c>
      <c r="P93" s="3">
        <v>1</v>
      </c>
    </row>
    <row r="94" spans="1:16" x14ac:dyDescent="0.2">
      <c r="A94" s="150">
        <v>93</v>
      </c>
      <c r="B94" s="48">
        <v>95</v>
      </c>
      <c r="C94" s="44" t="s">
        <v>137</v>
      </c>
      <c r="D94" s="41">
        <v>1683.3</v>
      </c>
      <c r="E94" s="35">
        <v>62647</v>
      </c>
      <c r="F94" s="158">
        <v>421320.39750000002</v>
      </c>
      <c r="G94" s="42">
        <v>0.70830000000000004</v>
      </c>
      <c r="H94" s="35">
        <v>10452</v>
      </c>
      <c r="I94" s="35">
        <v>63447</v>
      </c>
      <c r="J94" s="147">
        <v>0.16470000000000001</v>
      </c>
      <c r="K94" s="148">
        <v>55032</v>
      </c>
      <c r="L94" s="148">
        <v>89753</v>
      </c>
      <c r="M94" s="147">
        <v>0.61309999999999998</v>
      </c>
      <c r="N94" s="45">
        <v>13628.05</v>
      </c>
      <c r="O94" s="36">
        <v>3651.16</v>
      </c>
      <c r="P94" s="3">
        <v>1</v>
      </c>
    </row>
    <row r="95" spans="1:16" ht="25.5" x14ac:dyDescent="0.2">
      <c r="A95" s="150">
        <v>94</v>
      </c>
      <c r="B95" s="48">
        <v>43</v>
      </c>
      <c r="C95" s="44" t="s">
        <v>89</v>
      </c>
      <c r="D95" s="41">
        <v>488.9</v>
      </c>
      <c r="E95" s="35">
        <v>741547</v>
      </c>
      <c r="F95" s="158">
        <v>421005.0502</v>
      </c>
      <c r="G95" s="42">
        <v>0.7056</v>
      </c>
      <c r="H95" s="35">
        <v>90889</v>
      </c>
      <c r="I95" s="35">
        <v>747513</v>
      </c>
      <c r="J95" s="147">
        <v>0.1216</v>
      </c>
      <c r="K95" s="148">
        <v>670033</v>
      </c>
      <c r="L95" s="148">
        <v>1783344</v>
      </c>
      <c r="M95" s="147">
        <v>0.37569999999999998</v>
      </c>
      <c r="N95" s="45">
        <v>7711.44</v>
      </c>
      <c r="O95" s="36">
        <v>3651.16</v>
      </c>
      <c r="P95" s="3">
        <v>1</v>
      </c>
    </row>
    <row r="96" spans="1:16" x14ac:dyDescent="0.2">
      <c r="A96" s="150">
        <v>95</v>
      </c>
      <c r="B96" s="48">
        <v>118</v>
      </c>
      <c r="C96" s="44" t="s">
        <v>159</v>
      </c>
      <c r="D96" s="41">
        <v>1963.42</v>
      </c>
      <c r="E96" s="35">
        <v>45731</v>
      </c>
      <c r="F96" s="158">
        <v>419873.90149999998</v>
      </c>
      <c r="G96" s="42">
        <v>0.70279999999999998</v>
      </c>
      <c r="H96" s="35">
        <v>2715</v>
      </c>
      <c r="I96" s="35">
        <v>45737</v>
      </c>
      <c r="J96" s="147">
        <v>5.9400000000000001E-2</v>
      </c>
      <c r="K96" s="148">
        <v>43952</v>
      </c>
      <c r="L96" s="148">
        <v>74904</v>
      </c>
      <c r="M96" s="147">
        <v>0.58679999999999999</v>
      </c>
      <c r="N96" s="45">
        <v>11379.55</v>
      </c>
      <c r="O96" s="36">
        <v>3651.16</v>
      </c>
      <c r="P96" s="3">
        <v>1</v>
      </c>
    </row>
    <row r="97" spans="1:16" x14ac:dyDescent="0.2">
      <c r="A97" s="150">
        <v>96</v>
      </c>
      <c r="B97" s="48">
        <v>135</v>
      </c>
      <c r="C97" s="44" t="s">
        <v>174</v>
      </c>
      <c r="D97" s="41">
        <v>385.92</v>
      </c>
      <c r="E97" s="35">
        <v>1040014</v>
      </c>
      <c r="F97" s="158">
        <v>393569.28409999999</v>
      </c>
      <c r="G97" s="42">
        <v>0.7</v>
      </c>
      <c r="H97" s="35">
        <v>20247</v>
      </c>
      <c r="I97" s="35">
        <v>1046768</v>
      </c>
      <c r="J97" s="147">
        <v>1.9300000000000001E-2</v>
      </c>
      <c r="K97" s="148">
        <v>1040454</v>
      </c>
      <c r="L97" s="148">
        <v>1706328</v>
      </c>
      <c r="M97" s="147">
        <v>0.60980000000000001</v>
      </c>
      <c r="N97" s="45">
        <v>6089.15</v>
      </c>
      <c r="O97" s="36">
        <v>3651.16</v>
      </c>
      <c r="P97" s="3">
        <v>1</v>
      </c>
    </row>
    <row r="98" spans="1:16" x14ac:dyDescent="0.2">
      <c r="A98" s="150">
        <v>97</v>
      </c>
      <c r="B98" s="48">
        <v>1</v>
      </c>
      <c r="C98" s="44" t="s">
        <v>48</v>
      </c>
      <c r="D98" s="41">
        <v>562.15</v>
      </c>
      <c r="E98" s="35">
        <v>483939</v>
      </c>
      <c r="F98" s="158">
        <v>391064.89439999999</v>
      </c>
      <c r="G98" s="42">
        <v>0.69720000000000004</v>
      </c>
      <c r="H98" s="35">
        <v>168071</v>
      </c>
      <c r="I98" s="35">
        <v>492046</v>
      </c>
      <c r="J98" s="147">
        <v>0.34160000000000001</v>
      </c>
      <c r="K98" s="148">
        <v>333173</v>
      </c>
      <c r="L98" s="148">
        <v>2430557</v>
      </c>
      <c r="M98" s="147">
        <v>0.1371</v>
      </c>
      <c r="N98" s="45">
        <v>5826.49</v>
      </c>
      <c r="O98" s="36">
        <v>3651.16</v>
      </c>
      <c r="P98" s="3">
        <v>1</v>
      </c>
    </row>
    <row r="99" spans="1:16" x14ac:dyDescent="0.2">
      <c r="A99" s="150">
        <v>98</v>
      </c>
      <c r="B99" s="48">
        <v>346</v>
      </c>
      <c r="C99" s="44" t="s">
        <v>376</v>
      </c>
      <c r="D99" s="41">
        <v>1037.29</v>
      </c>
      <c r="E99" s="35">
        <v>135612</v>
      </c>
      <c r="F99" s="158">
        <v>381985.49170000001</v>
      </c>
      <c r="G99" s="42">
        <v>0.69440000000000002</v>
      </c>
      <c r="H99" s="35">
        <v>24801</v>
      </c>
      <c r="I99" s="35">
        <v>131321</v>
      </c>
      <c r="J99" s="147">
        <v>0.18890000000000001</v>
      </c>
      <c r="K99" s="148">
        <v>108004</v>
      </c>
      <c r="L99" s="148">
        <v>1169025</v>
      </c>
      <c r="M99" s="147">
        <v>9.2399999999999996E-2</v>
      </c>
      <c r="N99" s="45">
        <v>9173.84</v>
      </c>
      <c r="O99" s="36">
        <v>3651.16</v>
      </c>
      <c r="P99" s="3">
        <v>1</v>
      </c>
    </row>
    <row r="100" spans="1:16" x14ac:dyDescent="0.2">
      <c r="A100" s="150">
        <v>99</v>
      </c>
      <c r="B100" s="48">
        <v>226</v>
      </c>
      <c r="C100" s="44" t="s">
        <v>258</v>
      </c>
      <c r="D100" s="41">
        <v>1090.79</v>
      </c>
      <c r="E100" s="35">
        <v>114699</v>
      </c>
      <c r="F100" s="158">
        <v>369421.59779999999</v>
      </c>
      <c r="G100" s="42">
        <v>0.68889999999999996</v>
      </c>
      <c r="H100" s="35">
        <v>34654</v>
      </c>
      <c r="I100" s="35">
        <v>116765</v>
      </c>
      <c r="J100" s="147">
        <v>0.29680000000000001</v>
      </c>
      <c r="K100" s="148">
        <v>88210</v>
      </c>
      <c r="L100" s="148">
        <v>135904</v>
      </c>
      <c r="M100" s="147">
        <v>0.64910000000000001</v>
      </c>
      <c r="N100" s="45">
        <v>10481.459999999999</v>
      </c>
      <c r="O100" s="36">
        <v>3651.16</v>
      </c>
      <c r="P100" s="3">
        <v>1</v>
      </c>
    </row>
    <row r="101" spans="1:16" x14ac:dyDescent="0.2">
      <c r="A101" s="150">
        <v>100</v>
      </c>
      <c r="B101" s="48">
        <v>192</v>
      </c>
      <c r="C101" s="44" t="s">
        <v>229</v>
      </c>
      <c r="D101" s="41">
        <v>1155.3499999999999</v>
      </c>
      <c r="E101" s="35">
        <v>100135</v>
      </c>
      <c r="F101" s="158">
        <v>365598.11930000002</v>
      </c>
      <c r="G101" s="42">
        <v>0.68610000000000004</v>
      </c>
      <c r="H101" s="35">
        <v>27937</v>
      </c>
      <c r="I101" s="35">
        <v>106323</v>
      </c>
      <c r="J101" s="147">
        <v>0.26279999999999998</v>
      </c>
      <c r="K101" s="148">
        <v>80816</v>
      </c>
      <c r="L101" s="148">
        <v>121632</v>
      </c>
      <c r="M101" s="147">
        <v>0.66439999999999999</v>
      </c>
      <c r="N101" s="45">
        <v>12637.84</v>
      </c>
      <c r="O101" s="36">
        <v>3651.16</v>
      </c>
      <c r="P101" s="3">
        <v>1</v>
      </c>
    </row>
    <row r="102" spans="1:16" x14ac:dyDescent="0.2">
      <c r="A102" s="150">
        <v>101</v>
      </c>
      <c r="B102" s="48">
        <v>57</v>
      </c>
      <c r="C102" s="44" t="s">
        <v>102</v>
      </c>
      <c r="D102" s="41">
        <v>163.21</v>
      </c>
      <c r="E102" s="35">
        <v>4713601</v>
      </c>
      <c r="F102" s="158">
        <v>354333.94030000002</v>
      </c>
      <c r="G102" s="42">
        <v>0.68330000000000002</v>
      </c>
      <c r="H102" s="35">
        <v>4571</v>
      </c>
      <c r="I102" s="35">
        <v>4633097</v>
      </c>
      <c r="J102" s="147">
        <v>1E-3</v>
      </c>
      <c r="K102" s="148">
        <v>4631284</v>
      </c>
      <c r="L102" s="148">
        <v>5911657</v>
      </c>
      <c r="M102" s="147">
        <v>0.78339999999999999</v>
      </c>
      <c r="N102" s="45">
        <v>4182.3999999999996</v>
      </c>
      <c r="O102" s="36">
        <v>3651.16</v>
      </c>
      <c r="P102" s="3">
        <v>1</v>
      </c>
    </row>
    <row r="103" spans="1:16" x14ac:dyDescent="0.2">
      <c r="A103" s="150">
        <v>102</v>
      </c>
      <c r="B103" s="48">
        <v>169</v>
      </c>
      <c r="C103" s="44" t="s">
        <v>207</v>
      </c>
      <c r="D103" s="41">
        <v>1219.1500000000001</v>
      </c>
      <c r="E103" s="35">
        <v>82586</v>
      </c>
      <c r="F103" s="158">
        <v>350356.89230000001</v>
      </c>
      <c r="G103" s="42">
        <v>0.68059999999999998</v>
      </c>
      <c r="H103" s="35">
        <v>17264</v>
      </c>
      <c r="I103" s="35">
        <v>84803</v>
      </c>
      <c r="J103" s="147">
        <v>0.2036</v>
      </c>
      <c r="K103" s="148">
        <v>69959</v>
      </c>
      <c r="L103" s="148">
        <v>114643</v>
      </c>
      <c r="M103" s="147">
        <v>0.61019999999999996</v>
      </c>
      <c r="N103" s="45">
        <v>11720.91</v>
      </c>
      <c r="O103" s="36">
        <v>3651.16</v>
      </c>
      <c r="P103" s="3">
        <v>1</v>
      </c>
    </row>
    <row r="104" spans="1:16" x14ac:dyDescent="0.2">
      <c r="A104" s="150">
        <v>103</v>
      </c>
      <c r="B104" s="48">
        <v>193</v>
      </c>
      <c r="C104" s="44" t="s">
        <v>230</v>
      </c>
      <c r="D104" s="41">
        <v>4809.05</v>
      </c>
      <c r="E104" s="35">
        <v>4673</v>
      </c>
      <c r="F104" s="158">
        <v>328756.4374</v>
      </c>
      <c r="G104" s="42">
        <v>0.67220000000000002</v>
      </c>
      <c r="H104" s="35">
        <v>3456</v>
      </c>
      <c r="I104" s="35">
        <v>5147</v>
      </c>
      <c r="J104" s="147">
        <v>0.67149999999999999</v>
      </c>
      <c r="K104" s="148">
        <v>1731</v>
      </c>
      <c r="L104" s="148">
        <v>10884</v>
      </c>
      <c r="M104" s="147">
        <v>0.159</v>
      </c>
      <c r="N104" s="45">
        <v>17141.05</v>
      </c>
      <c r="O104" s="36">
        <v>3651.16</v>
      </c>
      <c r="P104" s="3">
        <v>1</v>
      </c>
    </row>
    <row r="105" spans="1:16" x14ac:dyDescent="0.2">
      <c r="A105" s="150">
        <v>104</v>
      </c>
      <c r="B105" s="48">
        <v>267</v>
      </c>
      <c r="C105" s="44" t="s">
        <v>410</v>
      </c>
      <c r="D105" s="41">
        <v>211.4</v>
      </c>
      <c r="E105" s="35">
        <v>2270894</v>
      </c>
      <c r="F105" s="158">
        <v>318562.12199999997</v>
      </c>
      <c r="G105" s="42">
        <v>0.6694</v>
      </c>
      <c r="H105" s="35">
        <v>2238</v>
      </c>
      <c r="I105" s="35">
        <v>2294772</v>
      </c>
      <c r="J105" s="147">
        <v>1E-3</v>
      </c>
      <c r="K105" s="148">
        <v>2293977</v>
      </c>
      <c r="L105" s="148">
        <v>2756687</v>
      </c>
      <c r="M105" s="147">
        <v>0.83209999999999995</v>
      </c>
      <c r="N105" s="45">
        <v>6342.89</v>
      </c>
      <c r="O105" s="36">
        <v>3651.16</v>
      </c>
      <c r="P105" s="3">
        <v>1</v>
      </c>
    </row>
    <row r="106" spans="1:16" x14ac:dyDescent="0.2">
      <c r="A106" s="150">
        <v>105</v>
      </c>
      <c r="B106" s="48">
        <v>305</v>
      </c>
      <c r="C106" s="44" t="s">
        <v>336</v>
      </c>
      <c r="D106" s="41">
        <v>1315.15</v>
      </c>
      <c r="E106" s="35">
        <v>49556</v>
      </c>
      <c r="F106" s="158">
        <v>292767.66529999999</v>
      </c>
      <c r="G106" s="42">
        <v>0.66110000000000002</v>
      </c>
      <c r="H106" s="35">
        <v>57415</v>
      </c>
      <c r="I106" s="35">
        <v>79099</v>
      </c>
      <c r="J106" s="147">
        <v>0.72589999999999999</v>
      </c>
      <c r="K106" s="148">
        <v>38491</v>
      </c>
      <c r="L106" s="148">
        <v>63852</v>
      </c>
      <c r="M106" s="147">
        <v>0.6028</v>
      </c>
      <c r="N106" s="45">
        <v>12737.85</v>
      </c>
      <c r="O106" s="36">
        <v>3651.16</v>
      </c>
      <c r="P106" s="3">
        <v>1</v>
      </c>
    </row>
    <row r="107" spans="1:16" x14ac:dyDescent="0.2">
      <c r="A107" s="150">
        <v>106</v>
      </c>
      <c r="B107" s="48">
        <v>212</v>
      </c>
      <c r="C107" s="44" t="s">
        <v>248</v>
      </c>
      <c r="D107" s="41">
        <v>1690.79</v>
      </c>
      <c r="E107" s="35">
        <v>28204</v>
      </c>
      <c r="F107" s="158">
        <v>283954.80369999999</v>
      </c>
      <c r="G107" s="42">
        <v>0.6583</v>
      </c>
      <c r="H107" s="35">
        <v>15027</v>
      </c>
      <c r="I107" s="35">
        <v>30487</v>
      </c>
      <c r="J107" s="147">
        <v>0.4929</v>
      </c>
      <c r="K107" s="148">
        <v>16923</v>
      </c>
      <c r="L107" s="148">
        <v>29522</v>
      </c>
      <c r="M107" s="147">
        <v>0.57320000000000004</v>
      </c>
      <c r="N107" s="45">
        <v>15613.63</v>
      </c>
      <c r="O107" s="36">
        <v>3651.16</v>
      </c>
      <c r="P107" s="3">
        <v>1</v>
      </c>
    </row>
    <row r="108" spans="1:16" x14ac:dyDescent="0.2">
      <c r="A108" s="150">
        <v>107</v>
      </c>
      <c r="B108" s="48">
        <v>167</v>
      </c>
      <c r="C108" s="44" t="s">
        <v>205</v>
      </c>
      <c r="D108" s="41">
        <v>1065.29</v>
      </c>
      <c r="E108" s="35">
        <v>71001</v>
      </c>
      <c r="F108" s="158">
        <v>283857.62780000002</v>
      </c>
      <c r="G108" s="42">
        <v>0.65559999999999996</v>
      </c>
      <c r="H108" s="35">
        <v>9001</v>
      </c>
      <c r="I108" s="35">
        <v>71274</v>
      </c>
      <c r="J108" s="147">
        <v>0.1263</v>
      </c>
      <c r="K108" s="148">
        <v>65164</v>
      </c>
      <c r="L108" s="148">
        <v>96720</v>
      </c>
      <c r="M108" s="147">
        <v>0.67369999999999997</v>
      </c>
      <c r="N108" s="45">
        <v>10822.41</v>
      </c>
      <c r="O108" s="36">
        <v>3651.16</v>
      </c>
      <c r="P108" s="3">
        <v>1</v>
      </c>
    </row>
    <row r="109" spans="1:16" x14ac:dyDescent="0.2">
      <c r="A109" s="150">
        <v>108</v>
      </c>
      <c r="B109" s="48">
        <v>273</v>
      </c>
      <c r="C109" s="44" t="s">
        <v>304</v>
      </c>
      <c r="D109" s="41">
        <v>2435</v>
      </c>
      <c r="E109" s="35">
        <v>12573</v>
      </c>
      <c r="F109" s="158">
        <v>273034.90110000002</v>
      </c>
      <c r="G109" s="42">
        <v>0.65280000000000005</v>
      </c>
      <c r="H109" s="35">
        <v>10590</v>
      </c>
      <c r="I109" s="35">
        <v>12981</v>
      </c>
      <c r="J109" s="147">
        <v>0.81579999999999997</v>
      </c>
      <c r="K109" s="148">
        <v>2767</v>
      </c>
      <c r="L109" s="148">
        <v>5264</v>
      </c>
      <c r="M109" s="147">
        <v>0.52559999999999996</v>
      </c>
      <c r="N109" s="45">
        <v>17719.650000000001</v>
      </c>
      <c r="O109" s="36">
        <v>3651.16</v>
      </c>
      <c r="P109" s="3">
        <v>1</v>
      </c>
    </row>
    <row r="110" spans="1:16" x14ac:dyDescent="0.2">
      <c r="A110" s="150">
        <v>109</v>
      </c>
      <c r="B110" s="48">
        <v>329</v>
      </c>
      <c r="C110" s="44" t="s">
        <v>359</v>
      </c>
      <c r="D110" s="41">
        <v>604.41999999999996</v>
      </c>
      <c r="E110" s="35">
        <v>199934</v>
      </c>
      <c r="F110" s="158">
        <v>270261.91869999998</v>
      </c>
      <c r="G110" s="42">
        <v>0.65</v>
      </c>
      <c r="H110" s="35">
        <v>173552</v>
      </c>
      <c r="I110" s="35">
        <v>203862</v>
      </c>
      <c r="J110" s="147">
        <v>0.85129999999999995</v>
      </c>
      <c r="K110" s="148">
        <v>34142</v>
      </c>
      <c r="L110" s="148">
        <v>313387</v>
      </c>
      <c r="M110" s="147">
        <v>0.1089</v>
      </c>
      <c r="N110" s="45">
        <v>6143.62</v>
      </c>
      <c r="O110" s="36">
        <v>3651.16</v>
      </c>
      <c r="P110" s="3">
        <v>1</v>
      </c>
    </row>
    <row r="111" spans="1:16" x14ac:dyDescent="0.2">
      <c r="A111" s="150">
        <v>110</v>
      </c>
      <c r="B111" s="48">
        <v>334</v>
      </c>
      <c r="C111" s="44" t="s">
        <v>364</v>
      </c>
      <c r="D111" s="41">
        <v>1022.74</v>
      </c>
      <c r="E111" s="35">
        <v>62208</v>
      </c>
      <c r="F111" s="158">
        <v>255088.27549999999</v>
      </c>
      <c r="G111" s="42">
        <v>0.6472</v>
      </c>
      <c r="H111" s="35">
        <v>28498</v>
      </c>
      <c r="I111" s="35">
        <v>64100</v>
      </c>
      <c r="J111" s="147">
        <v>0.4446</v>
      </c>
      <c r="K111" s="148">
        <v>43556</v>
      </c>
      <c r="L111" s="148">
        <v>81554</v>
      </c>
      <c r="M111" s="147">
        <v>0.53410000000000002</v>
      </c>
      <c r="N111" s="45">
        <v>12498.25</v>
      </c>
      <c r="O111" s="36">
        <v>3651.16</v>
      </c>
      <c r="P111" s="3">
        <v>1</v>
      </c>
    </row>
    <row r="112" spans="1:16" x14ac:dyDescent="0.2">
      <c r="A112" s="150">
        <v>111</v>
      </c>
      <c r="B112" s="48">
        <v>335</v>
      </c>
      <c r="C112" s="44" t="s">
        <v>365</v>
      </c>
      <c r="D112" s="41">
        <v>551.09</v>
      </c>
      <c r="E112" s="35">
        <v>202815</v>
      </c>
      <c r="F112" s="158">
        <v>248185.4394</v>
      </c>
      <c r="G112" s="42">
        <v>0.64170000000000005</v>
      </c>
      <c r="H112" s="35">
        <v>86443</v>
      </c>
      <c r="I112" s="35">
        <v>206073</v>
      </c>
      <c r="J112" s="147">
        <v>0.41949999999999998</v>
      </c>
      <c r="K112" s="148">
        <v>157680</v>
      </c>
      <c r="L112" s="148">
        <v>314524</v>
      </c>
      <c r="M112" s="147">
        <v>0.50129999999999997</v>
      </c>
      <c r="N112" s="45">
        <v>8528.02</v>
      </c>
      <c r="O112" s="36">
        <v>3651.16</v>
      </c>
      <c r="P112" s="3">
        <v>1</v>
      </c>
    </row>
    <row r="113" spans="1:16" x14ac:dyDescent="0.2">
      <c r="A113" s="150">
        <v>112</v>
      </c>
      <c r="B113" s="48">
        <v>317</v>
      </c>
      <c r="C113" s="44" t="s">
        <v>348</v>
      </c>
      <c r="D113" s="41">
        <v>3217.38</v>
      </c>
      <c r="E113" s="35">
        <v>5782</v>
      </c>
      <c r="F113" s="158">
        <v>244644.16390000001</v>
      </c>
      <c r="G113" s="42">
        <v>0.63890000000000002</v>
      </c>
      <c r="H113" s="35">
        <v>595</v>
      </c>
      <c r="I113" s="35">
        <v>5810</v>
      </c>
      <c r="J113" s="147">
        <v>0.1024</v>
      </c>
      <c r="K113" s="148">
        <v>5380</v>
      </c>
      <c r="L113" s="148">
        <v>10043</v>
      </c>
      <c r="M113" s="147">
        <v>0.53569999999999995</v>
      </c>
      <c r="N113" s="45">
        <v>12827.32</v>
      </c>
      <c r="O113" s="36">
        <v>3651.16</v>
      </c>
      <c r="P113" s="3">
        <v>1</v>
      </c>
    </row>
    <row r="114" spans="1:16" x14ac:dyDescent="0.2">
      <c r="A114" s="150">
        <v>113</v>
      </c>
      <c r="B114" s="48">
        <v>90</v>
      </c>
      <c r="C114" s="44" t="s">
        <v>132</v>
      </c>
      <c r="D114" s="41">
        <v>961.57</v>
      </c>
      <c r="E114" s="35">
        <v>63719</v>
      </c>
      <c r="F114" s="158">
        <v>242727.54790000001</v>
      </c>
      <c r="G114" s="42">
        <v>0.6361</v>
      </c>
      <c r="H114" s="35">
        <v>944</v>
      </c>
      <c r="I114" s="35">
        <v>63273</v>
      </c>
      <c r="J114" s="147">
        <v>1.49E-2</v>
      </c>
      <c r="K114" s="148">
        <v>62868</v>
      </c>
      <c r="L114" s="148">
        <v>80644</v>
      </c>
      <c r="M114" s="147">
        <v>0.77959999999999996</v>
      </c>
      <c r="N114" s="45">
        <v>7993.35</v>
      </c>
      <c r="O114" s="36">
        <v>3651.16</v>
      </c>
      <c r="P114" s="3">
        <v>1</v>
      </c>
    </row>
    <row r="115" spans="1:16" ht="25.5" x14ac:dyDescent="0.2">
      <c r="A115" s="150">
        <v>114</v>
      </c>
      <c r="B115" s="48">
        <v>199</v>
      </c>
      <c r="C115" s="44" t="s">
        <v>236</v>
      </c>
      <c r="D115" s="41">
        <v>417.32</v>
      </c>
      <c r="E115" s="35">
        <v>311395</v>
      </c>
      <c r="F115" s="158">
        <v>232877.9895</v>
      </c>
      <c r="G115" s="42">
        <v>0.63060000000000005</v>
      </c>
      <c r="H115" s="35">
        <v>49681</v>
      </c>
      <c r="I115" s="35">
        <v>314409</v>
      </c>
      <c r="J115" s="147">
        <v>0.158</v>
      </c>
      <c r="K115" s="148">
        <v>269772</v>
      </c>
      <c r="L115" s="148">
        <v>1402132</v>
      </c>
      <c r="M115" s="147">
        <v>0.19239999999999999</v>
      </c>
      <c r="N115" s="45">
        <v>4624.22</v>
      </c>
      <c r="O115" s="36">
        <v>3651.16</v>
      </c>
      <c r="P115" s="3">
        <v>1</v>
      </c>
    </row>
    <row r="116" spans="1:16" x14ac:dyDescent="0.2">
      <c r="A116" s="150">
        <v>115</v>
      </c>
      <c r="B116" s="48">
        <v>29</v>
      </c>
      <c r="C116" s="44" t="s">
        <v>75</v>
      </c>
      <c r="D116" s="41">
        <v>557.37</v>
      </c>
      <c r="E116" s="35">
        <v>171167</v>
      </c>
      <c r="F116" s="158">
        <v>230596.9614</v>
      </c>
      <c r="G116" s="42">
        <v>0.62780000000000002</v>
      </c>
      <c r="H116" s="35">
        <v>16778</v>
      </c>
      <c r="I116" s="35">
        <v>173660</v>
      </c>
      <c r="J116" s="147">
        <v>9.6600000000000005E-2</v>
      </c>
      <c r="K116" s="148">
        <v>169221</v>
      </c>
      <c r="L116" s="148">
        <v>262533</v>
      </c>
      <c r="M116" s="147">
        <v>0.64459999999999995</v>
      </c>
      <c r="N116" s="45">
        <v>5878.11</v>
      </c>
      <c r="O116" s="36">
        <v>3651.16</v>
      </c>
      <c r="P116" s="3">
        <v>1</v>
      </c>
    </row>
    <row r="117" spans="1:16" ht="25.5" x14ac:dyDescent="0.2">
      <c r="A117" s="150">
        <v>116</v>
      </c>
      <c r="B117" s="48">
        <v>217</v>
      </c>
      <c r="C117" s="44" t="s">
        <v>253</v>
      </c>
      <c r="D117" s="41">
        <v>935.12</v>
      </c>
      <c r="E117" s="35">
        <v>60750</v>
      </c>
      <c r="F117" s="158">
        <v>230485.15359999999</v>
      </c>
      <c r="G117" s="42">
        <v>0.625</v>
      </c>
      <c r="H117" s="35">
        <v>10645</v>
      </c>
      <c r="I117" s="35">
        <v>61466</v>
      </c>
      <c r="J117" s="147">
        <v>0.17319999999999999</v>
      </c>
      <c r="K117" s="148">
        <v>51625</v>
      </c>
      <c r="L117" s="148">
        <v>131219</v>
      </c>
      <c r="M117" s="147">
        <v>0.39340000000000003</v>
      </c>
      <c r="N117" s="45">
        <v>10808.02</v>
      </c>
      <c r="O117" s="36">
        <v>3651.16</v>
      </c>
      <c r="P117" s="3">
        <v>1</v>
      </c>
    </row>
    <row r="118" spans="1:16" x14ac:dyDescent="0.2">
      <c r="A118" s="150">
        <v>117</v>
      </c>
      <c r="B118" s="48">
        <v>319</v>
      </c>
      <c r="C118" s="44" t="s">
        <v>350</v>
      </c>
      <c r="D118" s="41">
        <v>1626.62</v>
      </c>
      <c r="E118" s="35">
        <v>18999</v>
      </c>
      <c r="F118" s="158">
        <v>224208.6784</v>
      </c>
      <c r="G118" s="42">
        <v>0.61670000000000003</v>
      </c>
      <c r="H118" s="35">
        <v>2998</v>
      </c>
      <c r="I118" s="35">
        <v>19441</v>
      </c>
      <c r="J118" s="147">
        <v>0.1542</v>
      </c>
      <c r="K118" s="148">
        <v>18767</v>
      </c>
      <c r="L118" s="148">
        <v>30324</v>
      </c>
      <c r="M118" s="147">
        <v>0.61890000000000001</v>
      </c>
      <c r="N118" s="45">
        <v>5711.32</v>
      </c>
      <c r="O118" s="36">
        <v>3651.16</v>
      </c>
      <c r="P118" s="3">
        <v>1</v>
      </c>
    </row>
    <row r="119" spans="1:16" x14ac:dyDescent="0.2">
      <c r="A119" s="150">
        <v>118</v>
      </c>
      <c r="B119" s="48">
        <v>232</v>
      </c>
      <c r="C119" s="44" t="s">
        <v>264</v>
      </c>
      <c r="D119" s="41">
        <v>1619.02</v>
      </c>
      <c r="E119" s="35">
        <v>17746</v>
      </c>
      <c r="F119" s="158">
        <v>215676.53469999999</v>
      </c>
      <c r="G119" s="42">
        <v>0.6139</v>
      </c>
      <c r="H119" s="35">
        <v>3447</v>
      </c>
      <c r="I119" s="35">
        <v>18511</v>
      </c>
      <c r="J119" s="147">
        <v>0.1862</v>
      </c>
      <c r="K119" s="148">
        <v>17119</v>
      </c>
      <c r="L119" s="148">
        <v>27148</v>
      </c>
      <c r="M119" s="147">
        <v>0.63060000000000005</v>
      </c>
      <c r="N119" s="45">
        <v>9519.8799999999992</v>
      </c>
      <c r="O119" s="36">
        <v>3651.16</v>
      </c>
      <c r="P119" s="3">
        <v>1</v>
      </c>
    </row>
    <row r="120" spans="1:16" x14ac:dyDescent="0.2">
      <c r="A120" s="150">
        <v>119</v>
      </c>
      <c r="B120" s="48">
        <v>119</v>
      </c>
      <c r="C120" s="44" t="s">
        <v>160</v>
      </c>
      <c r="D120" s="41">
        <v>974.67</v>
      </c>
      <c r="E120" s="35">
        <v>47037</v>
      </c>
      <c r="F120" s="158">
        <v>211385.21909999999</v>
      </c>
      <c r="G120" s="42">
        <v>0.61109999999999998</v>
      </c>
      <c r="H120" s="35">
        <v>3013</v>
      </c>
      <c r="I120" s="35">
        <v>47822</v>
      </c>
      <c r="J120" s="147">
        <v>6.3E-2</v>
      </c>
      <c r="K120" s="148">
        <v>46978</v>
      </c>
      <c r="L120" s="148">
        <v>66919</v>
      </c>
      <c r="M120" s="147">
        <v>0.70199999999999996</v>
      </c>
      <c r="N120" s="45">
        <v>7909.84</v>
      </c>
      <c r="O120" s="36">
        <v>3651.16</v>
      </c>
      <c r="P120" s="3">
        <v>1</v>
      </c>
    </row>
    <row r="121" spans="1:16" x14ac:dyDescent="0.2">
      <c r="A121" s="150">
        <v>120</v>
      </c>
      <c r="B121" s="48">
        <v>315</v>
      </c>
      <c r="C121" s="44" t="s">
        <v>346</v>
      </c>
      <c r="D121" s="41">
        <v>642.85</v>
      </c>
      <c r="E121" s="35">
        <v>102458</v>
      </c>
      <c r="F121" s="158">
        <v>205771.5576</v>
      </c>
      <c r="G121" s="42">
        <v>0.60829999999999995</v>
      </c>
      <c r="H121" s="35">
        <v>2325</v>
      </c>
      <c r="I121" s="35">
        <v>104167</v>
      </c>
      <c r="J121" s="147">
        <v>2.23E-2</v>
      </c>
      <c r="K121" s="148">
        <v>102591</v>
      </c>
      <c r="L121" s="148">
        <v>146049</v>
      </c>
      <c r="M121" s="147">
        <v>0.70240000000000002</v>
      </c>
      <c r="N121" s="45">
        <v>6964.12</v>
      </c>
      <c r="O121" s="36">
        <v>3651.16</v>
      </c>
      <c r="P121" s="3">
        <v>1</v>
      </c>
    </row>
    <row r="122" spans="1:16" x14ac:dyDescent="0.2">
      <c r="A122" s="150">
        <v>121</v>
      </c>
      <c r="B122" s="48">
        <v>365</v>
      </c>
      <c r="C122" s="44" t="s">
        <v>392</v>
      </c>
      <c r="D122" s="41">
        <v>534.6</v>
      </c>
      <c r="E122" s="35">
        <v>143771</v>
      </c>
      <c r="F122" s="158">
        <v>202704.38959999999</v>
      </c>
      <c r="G122" s="42">
        <v>0.60560000000000003</v>
      </c>
      <c r="H122" s="35">
        <v>41348</v>
      </c>
      <c r="I122" s="35">
        <v>144193</v>
      </c>
      <c r="J122" s="147">
        <v>0.2868</v>
      </c>
      <c r="K122" s="148">
        <v>105184</v>
      </c>
      <c r="L122" s="148">
        <v>1146223</v>
      </c>
      <c r="M122" s="147">
        <v>9.1800000000000007E-2</v>
      </c>
      <c r="N122" s="45">
        <v>7431.27</v>
      </c>
      <c r="O122" s="36">
        <v>3651.16</v>
      </c>
      <c r="P122" s="3">
        <v>1</v>
      </c>
    </row>
    <row r="123" spans="1:16" x14ac:dyDescent="0.2">
      <c r="A123" s="150">
        <v>122</v>
      </c>
      <c r="B123" s="48">
        <v>155</v>
      </c>
      <c r="C123" s="44" t="s">
        <v>194</v>
      </c>
      <c r="D123" s="41">
        <v>945.96</v>
      </c>
      <c r="E123" s="35">
        <v>42300</v>
      </c>
      <c r="F123" s="158">
        <v>194556.30230000001</v>
      </c>
      <c r="G123" s="42">
        <v>0.59719999999999995</v>
      </c>
      <c r="H123" s="35">
        <v>7304</v>
      </c>
      <c r="I123" s="35">
        <v>41701</v>
      </c>
      <c r="J123" s="147">
        <v>0.17519999999999999</v>
      </c>
      <c r="K123" s="148">
        <v>36383</v>
      </c>
      <c r="L123" s="148">
        <v>67677</v>
      </c>
      <c r="M123" s="147">
        <v>0.53759999999999997</v>
      </c>
      <c r="N123" s="45">
        <v>11854.56</v>
      </c>
      <c r="O123" s="36">
        <v>3651.16</v>
      </c>
      <c r="P123" s="3">
        <v>1</v>
      </c>
    </row>
    <row r="124" spans="1:16" x14ac:dyDescent="0.2">
      <c r="A124" s="150">
        <v>123</v>
      </c>
      <c r="B124" s="48">
        <v>171</v>
      </c>
      <c r="C124" s="44" t="s">
        <v>209</v>
      </c>
      <c r="D124" s="41">
        <v>465</v>
      </c>
      <c r="E124" s="35">
        <v>168018</v>
      </c>
      <c r="F124" s="158">
        <v>190601.44899999999</v>
      </c>
      <c r="G124" s="42">
        <v>0.5917</v>
      </c>
      <c r="H124" s="35">
        <v>26726</v>
      </c>
      <c r="I124" s="35">
        <v>169387</v>
      </c>
      <c r="J124" s="147">
        <v>0.1578</v>
      </c>
      <c r="K124" s="148">
        <v>148038</v>
      </c>
      <c r="L124" s="148">
        <v>259301</v>
      </c>
      <c r="M124" s="147">
        <v>0.57089999999999996</v>
      </c>
      <c r="N124" s="45">
        <v>8860.48</v>
      </c>
      <c r="O124" s="36">
        <v>3651.16</v>
      </c>
      <c r="P124" s="3">
        <v>1</v>
      </c>
    </row>
    <row r="125" spans="1:16" x14ac:dyDescent="0.2">
      <c r="A125" s="150">
        <v>124</v>
      </c>
      <c r="B125" s="48">
        <v>282</v>
      </c>
      <c r="C125" s="44" t="s">
        <v>313</v>
      </c>
      <c r="D125" s="41">
        <v>185.93</v>
      </c>
      <c r="E125" s="35">
        <v>908081</v>
      </c>
      <c r="F125" s="158">
        <v>177176.06690000001</v>
      </c>
      <c r="G125" s="42">
        <v>0.58609999999999995</v>
      </c>
      <c r="H125" s="35">
        <v>26691</v>
      </c>
      <c r="I125" s="35">
        <v>900427</v>
      </c>
      <c r="J125" s="147">
        <v>2.9600000000000001E-2</v>
      </c>
      <c r="K125" s="148">
        <v>888336</v>
      </c>
      <c r="L125" s="148">
        <v>1476550</v>
      </c>
      <c r="M125" s="147">
        <v>0.60160000000000002</v>
      </c>
      <c r="N125" s="45">
        <v>7319.43</v>
      </c>
      <c r="O125" s="36">
        <v>3651.16</v>
      </c>
      <c r="P125" s="3">
        <v>1</v>
      </c>
    </row>
    <row r="126" spans="1:16" ht="25.5" x14ac:dyDescent="0.2">
      <c r="A126" s="150">
        <v>125</v>
      </c>
      <c r="B126" s="48">
        <v>325</v>
      </c>
      <c r="C126" s="44" t="s">
        <v>356</v>
      </c>
      <c r="D126" s="41">
        <v>1421.81</v>
      </c>
      <c r="E126" s="35">
        <v>15513</v>
      </c>
      <c r="F126" s="158">
        <v>177087.8627</v>
      </c>
      <c r="G126" s="42">
        <v>0.58330000000000004</v>
      </c>
      <c r="H126" s="35">
        <v>133</v>
      </c>
      <c r="I126" s="35">
        <v>15583</v>
      </c>
      <c r="J126" s="147">
        <v>8.5000000000000006E-3</v>
      </c>
      <c r="K126" s="148">
        <v>15559</v>
      </c>
      <c r="L126" s="148">
        <v>18526</v>
      </c>
      <c r="M126" s="147">
        <v>0.83979999999999999</v>
      </c>
      <c r="N126" s="45">
        <v>5191.8500000000004</v>
      </c>
      <c r="O126" s="36">
        <v>3651.16</v>
      </c>
      <c r="P126" s="3">
        <v>1</v>
      </c>
    </row>
    <row r="127" spans="1:16" x14ac:dyDescent="0.2">
      <c r="A127" s="150">
        <v>126</v>
      </c>
      <c r="B127" s="48">
        <v>258</v>
      </c>
      <c r="C127" s="44" t="s">
        <v>290</v>
      </c>
      <c r="D127" s="41">
        <v>211.21</v>
      </c>
      <c r="E127" s="35">
        <v>692964</v>
      </c>
      <c r="F127" s="158">
        <v>175820.6764</v>
      </c>
      <c r="G127" s="42">
        <v>0.5806</v>
      </c>
      <c r="H127" s="35">
        <v>22373</v>
      </c>
      <c r="I127" s="35">
        <v>694254</v>
      </c>
      <c r="J127" s="147">
        <v>3.2199999999999999E-2</v>
      </c>
      <c r="K127" s="148">
        <v>681796</v>
      </c>
      <c r="L127" s="148">
        <v>1110612</v>
      </c>
      <c r="M127" s="147">
        <v>0.6139</v>
      </c>
      <c r="N127" s="45">
        <v>5422.18</v>
      </c>
      <c r="O127" s="36">
        <v>3651.16</v>
      </c>
      <c r="P127" s="3">
        <v>1</v>
      </c>
    </row>
    <row r="128" spans="1:16" x14ac:dyDescent="0.2">
      <c r="A128" s="150">
        <v>127</v>
      </c>
      <c r="B128" s="48">
        <v>215</v>
      </c>
      <c r="C128" s="44" t="s">
        <v>251</v>
      </c>
      <c r="D128" s="41">
        <v>267.95999999999998</v>
      </c>
      <c r="E128" s="35">
        <v>428536</v>
      </c>
      <c r="F128" s="158">
        <v>175416.15470000001</v>
      </c>
      <c r="G128" s="42">
        <v>0.57779999999999998</v>
      </c>
      <c r="H128" s="35">
        <v>88575</v>
      </c>
      <c r="I128" s="35">
        <v>430474</v>
      </c>
      <c r="J128" s="147">
        <v>0.20580000000000001</v>
      </c>
      <c r="K128" s="148">
        <v>368902</v>
      </c>
      <c r="L128" s="148">
        <v>989829</v>
      </c>
      <c r="M128" s="147">
        <v>0.37269999999999998</v>
      </c>
      <c r="N128" s="45">
        <v>5539.51</v>
      </c>
      <c r="O128" s="36">
        <v>3651.16</v>
      </c>
      <c r="P128" s="3">
        <v>1</v>
      </c>
    </row>
    <row r="129" spans="1:16" x14ac:dyDescent="0.2">
      <c r="A129" s="150">
        <v>128</v>
      </c>
      <c r="B129" s="48">
        <v>364</v>
      </c>
      <c r="C129" s="44" t="s">
        <v>391</v>
      </c>
      <c r="D129" s="41">
        <v>505.67</v>
      </c>
      <c r="E129" s="35">
        <v>118625</v>
      </c>
      <c r="F129" s="158">
        <v>174162.67819999999</v>
      </c>
      <c r="G129" s="42">
        <v>0.57499999999999996</v>
      </c>
      <c r="H129" s="35">
        <v>52696</v>
      </c>
      <c r="I129" s="35">
        <v>118368</v>
      </c>
      <c r="J129" s="147">
        <v>0.44519999999999998</v>
      </c>
      <c r="K129" s="148">
        <v>67560</v>
      </c>
      <c r="L129" s="148">
        <v>1012905</v>
      </c>
      <c r="M129" s="147">
        <v>6.6699999999999995E-2</v>
      </c>
      <c r="N129" s="45">
        <v>6344.54</v>
      </c>
      <c r="O129" s="36">
        <v>3651.16</v>
      </c>
      <c r="P129" s="3">
        <v>1</v>
      </c>
    </row>
    <row r="130" spans="1:16" x14ac:dyDescent="0.2">
      <c r="A130" s="150">
        <v>129</v>
      </c>
      <c r="B130" s="48">
        <v>134</v>
      </c>
      <c r="C130" s="44" t="s">
        <v>173</v>
      </c>
      <c r="D130" s="41">
        <v>480.62</v>
      </c>
      <c r="E130" s="35">
        <v>121762</v>
      </c>
      <c r="F130" s="158">
        <v>167710.2721</v>
      </c>
      <c r="G130" s="42">
        <v>0.56389999999999996</v>
      </c>
      <c r="H130" s="35">
        <v>11897</v>
      </c>
      <c r="I130" s="35">
        <v>122623</v>
      </c>
      <c r="J130" s="147">
        <v>9.7000000000000003E-2</v>
      </c>
      <c r="K130" s="148">
        <v>117001</v>
      </c>
      <c r="L130" s="148">
        <v>185874</v>
      </c>
      <c r="M130" s="147">
        <v>0.62949999999999995</v>
      </c>
      <c r="N130" s="45">
        <v>6676</v>
      </c>
      <c r="O130" s="36">
        <v>3651.16</v>
      </c>
      <c r="P130" s="3">
        <v>1</v>
      </c>
    </row>
    <row r="131" spans="1:16" x14ac:dyDescent="0.2">
      <c r="A131" s="150">
        <v>130</v>
      </c>
      <c r="B131" s="48">
        <v>200</v>
      </c>
      <c r="C131" s="44" t="s">
        <v>237</v>
      </c>
      <c r="D131" s="41">
        <v>733.81</v>
      </c>
      <c r="E131" s="35">
        <v>50302</v>
      </c>
      <c r="F131" s="158">
        <v>164578.27799999999</v>
      </c>
      <c r="G131" s="42">
        <v>0.56110000000000004</v>
      </c>
      <c r="H131" s="35">
        <v>9283</v>
      </c>
      <c r="I131" s="35">
        <v>50919</v>
      </c>
      <c r="J131" s="147">
        <v>0.18229999999999999</v>
      </c>
      <c r="K131" s="148">
        <v>44273</v>
      </c>
      <c r="L131" s="148">
        <v>190011</v>
      </c>
      <c r="M131" s="147">
        <v>0.23300000000000001</v>
      </c>
      <c r="N131" s="45">
        <v>7440.34</v>
      </c>
      <c r="O131" s="36">
        <v>3651.16</v>
      </c>
      <c r="P131" s="3">
        <v>1</v>
      </c>
    </row>
    <row r="132" spans="1:16" x14ac:dyDescent="0.2">
      <c r="A132" s="150">
        <v>131</v>
      </c>
      <c r="B132" s="48">
        <v>362</v>
      </c>
      <c r="C132" s="44" t="s">
        <v>390</v>
      </c>
      <c r="D132" s="41">
        <v>442.04</v>
      </c>
      <c r="E132" s="35">
        <v>138419</v>
      </c>
      <c r="F132" s="158">
        <v>164461.02979999999</v>
      </c>
      <c r="G132" s="42">
        <v>0.55830000000000002</v>
      </c>
      <c r="H132" s="35">
        <v>491</v>
      </c>
      <c r="I132" s="35">
        <v>140295</v>
      </c>
      <c r="J132" s="147">
        <v>3.5000000000000001E-3</v>
      </c>
      <c r="K132" s="148">
        <v>139993</v>
      </c>
      <c r="L132" s="148">
        <v>181793</v>
      </c>
      <c r="M132" s="147">
        <v>0.77010000000000001</v>
      </c>
      <c r="N132" s="45">
        <v>9053.09</v>
      </c>
      <c r="O132" s="36">
        <v>3651.16</v>
      </c>
      <c r="P132" s="3">
        <v>1</v>
      </c>
    </row>
    <row r="133" spans="1:16" x14ac:dyDescent="0.2">
      <c r="A133" s="150">
        <v>132</v>
      </c>
      <c r="B133" s="48">
        <v>46</v>
      </c>
      <c r="C133" s="44" t="s">
        <v>92</v>
      </c>
      <c r="D133" s="41">
        <v>621.38</v>
      </c>
      <c r="E133" s="35">
        <v>69737</v>
      </c>
      <c r="F133" s="158">
        <v>164092.1329</v>
      </c>
      <c r="G133" s="42">
        <v>0.55559999999999998</v>
      </c>
      <c r="H133" s="35">
        <v>1474</v>
      </c>
      <c r="I133" s="35">
        <v>70358</v>
      </c>
      <c r="J133" s="147">
        <v>2.0899999999999998E-2</v>
      </c>
      <c r="K133" s="148">
        <v>70113</v>
      </c>
      <c r="L133" s="148">
        <v>98643</v>
      </c>
      <c r="M133" s="147">
        <v>0.71079999999999999</v>
      </c>
      <c r="N133" s="45">
        <v>4990.12</v>
      </c>
      <c r="O133" s="36">
        <v>3651.16</v>
      </c>
      <c r="P133" s="3">
        <v>1</v>
      </c>
    </row>
    <row r="134" spans="1:16" x14ac:dyDescent="0.2">
      <c r="A134" s="150">
        <v>133</v>
      </c>
      <c r="B134" s="48">
        <v>332</v>
      </c>
      <c r="C134" s="44" t="s">
        <v>362</v>
      </c>
      <c r="D134" s="41">
        <v>566</v>
      </c>
      <c r="E134" s="35">
        <v>81675</v>
      </c>
      <c r="F134" s="158">
        <v>161755.28229999999</v>
      </c>
      <c r="G134" s="42">
        <v>0.55279999999999996</v>
      </c>
      <c r="H134" s="35">
        <v>31278</v>
      </c>
      <c r="I134" s="35">
        <v>82046</v>
      </c>
      <c r="J134" s="147">
        <v>0.38119999999999998</v>
      </c>
      <c r="K134" s="148">
        <v>55417</v>
      </c>
      <c r="L134" s="148">
        <v>201184</v>
      </c>
      <c r="M134" s="147">
        <v>0.27550000000000002</v>
      </c>
      <c r="N134" s="45">
        <v>9951.7800000000007</v>
      </c>
      <c r="O134" s="36">
        <v>3651.16</v>
      </c>
      <c r="P134" s="3">
        <v>1</v>
      </c>
    </row>
    <row r="135" spans="1:16" x14ac:dyDescent="0.2">
      <c r="A135" s="150">
        <v>134</v>
      </c>
      <c r="B135" s="48">
        <v>281</v>
      </c>
      <c r="C135" s="44" t="s">
        <v>312</v>
      </c>
      <c r="D135" s="41">
        <v>1857.56</v>
      </c>
      <c r="E135" s="35">
        <v>7484</v>
      </c>
      <c r="F135" s="158">
        <v>160696.41409999999</v>
      </c>
      <c r="G135" s="42">
        <v>0.55000000000000004</v>
      </c>
      <c r="H135" s="35">
        <v>1144</v>
      </c>
      <c r="I135" s="35">
        <v>7890</v>
      </c>
      <c r="J135" s="147">
        <v>0.14499999999999999</v>
      </c>
      <c r="K135" s="148">
        <v>6777</v>
      </c>
      <c r="L135" s="148">
        <v>25500</v>
      </c>
      <c r="M135" s="147">
        <v>0.26579999999999998</v>
      </c>
      <c r="N135" s="45">
        <v>13079.7</v>
      </c>
      <c r="O135" s="36">
        <v>3651.16</v>
      </c>
      <c r="P135" s="3">
        <v>1</v>
      </c>
    </row>
    <row r="136" spans="1:16" x14ac:dyDescent="0.2">
      <c r="A136" s="150">
        <v>135</v>
      </c>
      <c r="B136" s="48">
        <v>156</v>
      </c>
      <c r="C136" s="44" t="s">
        <v>195</v>
      </c>
      <c r="D136" s="41">
        <v>781.98</v>
      </c>
      <c r="E136" s="35">
        <v>39845</v>
      </c>
      <c r="F136" s="158">
        <v>156093.1531</v>
      </c>
      <c r="G136" s="42">
        <v>0.54720000000000002</v>
      </c>
      <c r="H136" s="35">
        <v>9499</v>
      </c>
      <c r="I136" s="35">
        <v>40704</v>
      </c>
      <c r="J136" s="147">
        <v>0.2334</v>
      </c>
      <c r="K136" s="148">
        <v>32628</v>
      </c>
      <c r="L136" s="148">
        <v>57136</v>
      </c>
      <c r="M136" s="147">
        <v>0.57110000000000005</v>
      </c>
      <c r="N136" s="45">
        <v>11834.92</v>
      </c>
      <c r="O136" s="36">
        <v>3651.16</v>
      </c>
      <c r="P136" s="3">
        <v>1</v>
      </c>
    </row>
    <row r="137" spans="1:16" x14ac:dyDescent="0.2">
      <c r="A137" s="150">
        <v>136</v>
      </c>
      <c r="B137" s="48">
        <v>128</v>
      </c>
      <c r="C137" s="44" t="s">
        <v>169</v>
      </c>
      <c r="D137" s="41">
        <v>810.53</v>
      </c>
      <c r="E137" s="35">
        <v>36203</v>
      </c>
      <c r="F137" s="158">
        <v>154219.7132</v>
      </c>
      <c r="G137" s="42">
        <v>0.5444</v>
      </c>
      <c r="H137" s="35">
        <v>7290</v>
      </c>
      <c r="I137" s="35">
        <v>36476</v>
      </c>
      <c r="J137" s="147">
        <v>0.19989999999999999</v>
      </c>
      <c r="K137" s="148">
        <v>30991</v>
      </c>
      <c r="L137" s="148">
        <v>182028</v>
      </c>
      <c r="M137" s="147">
        <v>0.17030000000000001</v>
      </c>
      <c r="N137" s="45">
        <v>7140.64</v>
      </c>
      <c r="O137" s="36">
        <v>3651.16</v>
      </c>
      <c r="P137" s="3">
        <v>1</v>
      </c>
    </row>
    <row r="138" spans="1:16" x14ac:dyDescent="0.2">
      <c r="A138" s="150">
        <v>137</v>
      </c>
      <c r="B138" s="48">
        <v>165</v>
      </c>
      <c r="C138" s="44" t="s">
        <v>203</v>
      </c>
      <c r="D138" s="41">
        <v>1770.77</v>
      </c>
      <c r="E138" s="35">
        <v>7270</v>
      </c>
      <c r="F138" s="158">
        <v>150979.25450000001</v>
      </c>
      <c r="G138" s="42">
        <v>0.54169999999999996</v>
      </c>
      <c r="H138" s="35">
        <v>2871</v>
      </c>
      <c r="I138" s="35">
        <v>8201</v>
      </c>
      <c r="J138" s="147">
        <v>0.35010000000000002</v>
      </c>
      <c r="K138" s="148">
        <v>5480</v>
      </c>
      <c r="L138" s="148">
        <v>8501</v>
      </c>
      <c r="M138" s="147">
        <v>0.64459999999999995</v>
      </c>
      <c r="N138" s="45">
        <v>18136.509999999998</v>
      </c>
      <c r="O138" s="36">
        <v>3651.16</v>
      </c>
      <c r="P138" s="3">
        <v>1</v>
      </c>
    </row>
    <row r="139" spans="1:16" ht="25.5" x14ac:dyDescent="0.2">
      <c r="A139" s="150">
        <v>138</v>
      </c>
      <c r="B139" s="48">
        <v>344</v>
      </c>
      <c r="C139" s="44" t="s">
        <v>374</v>
      </c>
      <c r="D139" s="41">
        <v>363.53</v>
      </c>
      <c r="E139" s="35">
        <v>153123</v>
      </c>
      <c r="F139" s="158">
        <v>142250.7279</v>
      </c>
      <c r="G139" s="42">
        <v>0.53890000000000005</v>
      </c>
      <c r="H139" s="35">
        <v>45469</v>
      </c>
      <c r="I139" s="35">
        <v>152790</v>
      </c>
      <c r="J139" s="147">
        <v>0.29759999999999998</v>
      </c>
      <c r="K139" s="148">
        <v>127499</v>
      </c>
      <c r="L139" s="148">
        <v>262133</v>
      </c>
      <c r="M139" s="147">
        <v>0.4864</v>
      </c>
      <c r="N139" s="45">
        <v>7605.14</v>
      </c>
      <c r="O139" s="36">
        <v>3651.16</v>
      </c>
      <c r="P139" s="3">
        <v>1</v>
      </c>
    </row>
    <row r="140" spans="1:16" x14ac:dyDescent="0.2">
      <c r="A140" s="150">
        <v>139</v>
      </c>
      <c r="B140" s="48">
        <v>288</v>
      </c>
      <c r="C140" s="44" t="s">
        <v>319</v>
      </c>
      <c r="D140" s="41">
        <v>468.04</v>
      </c>
      <c r="E140" s="35">
        <v>92206</v>
      </c>
      <c r="F140" s="158">
        <v>142122.3995</v>
      </c>
      <c r="G140" s="42">
        <v>0.53610000000000002</v>
      </c>
      <c r="H140" s="35">
        <v>13084</v>
      </c>
      <c r="I140" s="35">
        <v>94400</v>
      </c>
      <c r="J140" s="147">
        <v>0.1386</v>
      </c>
      <c r="K140" s="148">
        <v>89282</v>
      </c>
      <c r="L140" s="148">
        <v>189736</v>
      </c>
      <c r="M140" s="147">
        <v>0.47060000000000002</v>
      </c>
      <c r="N140" s="45">
        <v>4095.12</v>
      </c>
      <c r="O140" s="36">
        <v>3651.16</v>
      </c>
      <c r="P140" s="3">
        <v>1</v>
      </c>
    </row>
    <row r="141" spans="1:16" x14ac:dyDescent="0.2">
      <c r="A141" s="150">
        <v>140</v>
      </c>
      <c r="B141" s="48">
        <v>124</v>
      </c>
      <c r="C141" s="44" t="s">
        <v>165</v>
      </c>
      <c r="D141" s="41">
        <v>342.12</v>
      </c>
      <c r="E141" s="35">
        <v>155757</v>
      </c>
      <c r="F141" s="158">
        <v>135019.9589</v>
      </c>
      <c r="G141" s="42">
        <v>0.52500000000000002</v>
      </c>
      <c r="H141" s="35">
        <v>6028</v>
      </c>
      <c r="I141" s="35">
        <v>157150</v>
      </c>
      <c r="J141" s="147">
        <v>3.8399999999999997E-2</v>
      </c>
      <c r="K141" s="148">
        <v>153077</v>
      </c>
      <c r="L141" s="148">
        <v>249397</v>
      </c>
      <c r="M141" s="147">
        <v>0.61380000000000001</v>
      </c>
      <c r="N141" s="45">
        <v>8205.1299999999992</v>
      </c>
      <c r="O141" s="36">
        <v>3651.16</v>
      </c>
      <c r="P141" s="3">
        <v>1</v>
      </c>
    </row>
    <row r="142" spans="1:16" x14ac:dyDescent="0.2">
      <c r="A142" s="150">
        <v>141</v>
      </c>
      <c r="B142" s="48">
        <v>354</v>
      </c>
      <c r="C142" s="44" t="s">
        <v>382</v>
      </c>
      <c r="D142" s="41">
        <v>671.08</v>
      </c>
      <c r="E142" s="35">
        <v>40089</v>
      </c>
      <c r="F142" s="158">
        <v>134364.0564</v>
      </c>
      <c r="G142" s="42">
        <v>0.5222</v>
      </c>
      <c r="H142" s="35">
        <v>11622</v>
      </c>
      <c r="I142" s="35">
        <v>40095</v>
      </c>
      <c r="J142" s="147">
        <v>0.28989999999999999</v>
      </c>
      <c r="K142" s="148">
        <v>28920</v>
      </c>
      <c r="L142" s="148">
        <v>121619</v>
      </c>
      <c r="M142" s="147">
        <v>0.23780000000000001</v>
      </c>
      <c r="N142" s="45">
        <v>11510.02</v>
      </c>
      <c r="O142" s="36">
        <v>3651.16</v>
      </c>
      <c r="P142" s="3">
        <v>1</v>
      </c>
    </row>
    <row r="143" spans="1:16" x14ac:dyDescent="0.2">
      <c r="A143" s="150">
        <v>142</v>
      </c>
      <c r="B143" s="48">
        <v>293</v>
      </c>
      <c r="C143" s="44" t="s">
        <v>324</v>
      </c>
      <c r="D143" s="41">
        <v>916.22</v>
      </c>
      <c r="E143" s="35">
        <v>20891</v>
      </c>
      <c r="F143" s="158">
        <v>132429.6151</v>
      </c>
      <c r="G143" s="42">
        <v>0.51939999999999997</v>
      </c>
      <c r="H143" s="35">
        <v>5311</v>
      </c>
      <c r="I143" s="35">
        <v>20909</v>
      </c>
      <c r="J143" s="147">
        <v>0.254</v>
      </c>
      <c r="K143" s="148">
        <v>16316</v>
      </c>
      <c r="L143" s="148">
        <v>71381</v>
      </c>
      <c r="M143" s="147">
        <v>0.2286</v>
      </c>
      <c r="N143" s="45">
        <v>7364.87</v>
      </c>
      <c r="O143" s="36">
        <v>3651.16</v>
      </c>
      <c r="P143" s="3">
        <v>1</v>
      </c>
    </row>
    <row r="144" spans="1:16" x14ac:dyDescent="0.2">
      <c r="A144" s="150">
        <v>143</v>
      </c>
      <c r="B144" s="48">
        <v>201</v>
      </c>
      <c r="C144" s="44" t="s">
        <v>238</v>
      </c>
      <c r="D144" s="41">
        <v>357.05</v>
      </c>
      <c r="E144" s="35">
        <v>135625</v>
      </c>
      <c r="F144" s="158">
        <v>131490.53750000001</v>
      </c>
      <c r="G144" s="42">
        <v>0.51390000000000002</v>
      </c>
      <c r="H144" s="35">
        <v>16504</v>
      </c>
      <c r="I144" s="35">
        <v>135158</v>
      </c>
      <c r="J144" s="147">
        <v>0.1221</v>
      </c>
      <c r="K144" s="148">
        <v>119833</v>
      </c>
      <c r="L144" s="148">
        <v>753715</v>
      </c>
      <c r="M144" s="147">
        <v>0.159</v>
      </c>
      <c r="N144" s="45">
        <v>6492.38</v>
      </c>
      <c r="O144" s="36">
        <v>3651.16</v>
      </c>
      <c r="P144" s="3">
        <v>1</v>
      </c>
    </row>
    <row r="145" spans="1:16" ht="25.5" x14ac:dyDescent="0.2">
      <c r="A145" s="150">
        <v>144</v>
      </c>
      <c r="B145" s="48">
        <v>34</v>
      </c>
      <c r="C145" s="44" t="s">
        <v>80</v>
      </c>
      <c r="D145" s="41">
        <v>461.13</v>
      </c>
      <c r="E145" s="35">
        <v>79784</v>
      </c>
      <c r="F145" s="158">
        <v>130252.186</v>
      </c>
      <c r="G145" s="42">
        <v>0.5111</v>
      </c>
      <c r="H145" s="35">
        <v>11517</v>
      </c>
      <c r="I145" s="35">
        <v>80904</v>
      </c>
      <c r="J145" s="147">
        <v>0.1424</v>
      </c>
      <c r="K145" s="148">
        <v>77747</v>
      </c>
      <c r="L145" s="148">
        <v>99657</v>
      </c>
      <c r="M145" s="147">
        <v>0.78010000000000002</v>
      </c>
      <c r="N145" s="45">
        <v>7181.3</v>
      </c>
      <c r="O145" s="36">
        <v>3651.16</v>
      </c>
      <c r="P145" s="3">
        <v>1</v>
      </c>
    </row>
    <row r="146" spans="1:16" x14ac:dyDescent="0.2">
      <c r="A146" s="150">
        <v>145</v>
      </c>
      <c r="B146" s="48">
        <v>239</v>
      </c>
      <c r="C146" s="44" t="s">
        <v>271</v>
      </c>
      <c r="D146" s="41">
        <v>1897.75</v>
      </c>
      <c r="E146" s="35">
        <v>4690</v>
      </c>
      <c r="F146" s="158">
        <v>129971.4944</v>
      </c>
      <c r="G146" s="42">
        <v>0.50829999999999997</v>
      </c>
      <c r="H146" s="35">
        <v>1790</v>
      </c>
      <c r="I146" s="35">
        <v>4770</v>
      </c>
      <c r="J146" s="147">
        <v>0.37530000000000002</v>
      </c>
      <c r="K146" s="148">
        <v>3313</v>
      </c>
      <c r="L146" s="148">
        <v>15779</v>
      </c>
      <c r="M146" s="147">
        <v>0.21</v>
      </c>
      <c r="N146" s="45">
        <v>17066.36</v>
      </c>
      <c r="O146" s="36">
        <v>3651.16</v>
      </c>
      <c r="P146" s="3">
        <v>1</v>
      </c>
    </row>
    <row r="147" spans="1:16" x14ac:dyDescent="0.2">
      <c r="A147" s="150">
        <v>146</v>
      </c>
      <c r="B147" s="48">
        <v>260</v>
      </c>
      <c r="C147" s="44" t="s">
        <v>292</v>
      </c>
      <c r="D147" s="41">
        <v>66.16</v>
      </c>
      <c r="E147" s="35">
        <v>3828049</v>
      </c>
      <c r="F147" s="158">
        <v>129445.3726</v>
      </c>
      <c r="G147" s="42">
        <v>0.50560000000000005</v>
      </c>
      <c r="H147" s="35">
        <v>156942</v>
      </c>
      <c r="I147" s="35">
        <v>3841423</v>
      </c>
      <c r="J147" s="147">
        <v>4.0899999999999999E-2</v>
      </c>
      <c r="K147" s="148">
        <v>3788406</v>
      </c>
      <c r="L147" s="148">
        <v>5532921</v>
      </c>
      <c r="M147" s="147">
        <v>0.68469999999999998</v>
      </c>
      <c r="N147" s="45">
        <v>4504.16</v>
      </c>
      <c r="O147" s="36">
        <v>3651.16</v>
      </c>
      <c r="P147" s="3">
        <v>1</v>
      </c>
    </row>
    <row r="148" spans="1:16" x14ac:dyDescent="0.2">
      <c r="A148" s="150">
        <v>147</v>
      </c>
      <c r="B148" s="48">
        <v>340</v>
      </c>
      <c r="C148" s="44" t="s">
        <v>370</v>
      </c>
      <c r="D148" s="41">
        <v>562.89</v>
      </c>
      <c r="E148" s="35">
        <v>49628</v>
      </c>
      <c r="F148" s="158">
        <v>125398.254</v>
      </c>
      <c r="G148" s="42">
        <v>0.50280000000000002</v>
      </c>
      <c r="H148" s="35">
        <v>13046</v>
      </c>
      <c r="I148" s="35">
        <v>49487</v>
      </c>
      <c r="J148" s="147">
        <v>0.2636</v>
      </c>
      <c r="K148" s="148">
        <v>37552</v>
      </c>
      <c r="L148" s="148">
        <v>660910</v>
      </c>
      <c r="M148" s="147">
        <v>5.6800000000000003E-2</v>
      </c>
      <c r="N148" s="45">
        <v>6090.22</v>
      </c>
      <c r="O148" s="36">
        <v>3651.16</v>
      </c>
      <c r="P148" s="3">
        <v>1</v>
      </c>
    </row>
    <row r="149" spans="1:16" x14ac:dyDescent="0.2">
      <c r="A149" s="150">
        <v>148</v>
      </c>
      <c r="B149" s="48">
        <v>230</v>
      </c>
      <c r="C149" s="44" t="s">
        <v>262</v>
      </c>
      <c r="D149" s="41">
        <v>1347.39</v>
      </c>
      <c r="E149" s="35">
        <v>8648</v>
      </c>
      <c r="F149" s="158">
        <v>125301.74709999999</v>
      </c>
      <c r="G149" s="42">
        <v>0.5</v>
      </c>
      <c r="H149" s="35">
        <v>7641</v>
      </c>
      <c r="I149" s="35">
        <v>8728</v>
      </c>
      <c r="J149" s="147">
        <v>0.87549999999999994</v>
      </c>
      <c r="K149" s="148">
        <v>1176</v>
      </c>
      <c r="L149" s="148">
        <v>26537</v>
      </c>
      <c r="M149" s="147">
        <v>4.4299999999999999E-2</v>
      </c>
      <c r="N149" s="45">
        <v>7590.44</v>
      </c>
      <c r="O149" s="36">
        <v>3651.16</v>
      </c>
      <c r="P149" s="3">
        <v>1</v>
      </c>
    </row>
    <row r="150" spans="1:16" x14ac:dyDescent="0.2">
      <c r="A150" s="150">
        <v>149</v>
      </c>
      <c r="B150" s="48">
        <v>205</v>
      </c>
      <c r="C150" s="44" t="s">
        <v>409</v>
      </c>
      <c r="D150" s="41">
        <v>196.21</v>
      </c>
      <c r="E150" s="35">
        <v>382609</v>
      </c>
      <c r="F150" s="158">
        <v>121369.4562</v>
      </c>
      <c r="G150" s="42">
        <v>0.49440000000000001</v>
      </c>
      <c r="H150" s="35">
        <v>57355</v>
      </c>
      <c r="I150" s="35">
        <v>389589</v>
      </c>
      <c r="J150" s="147">
        <v>0.1472</v>
      </c>
      <c r="K150" s="148">
        <v>342972</v>
      </c>
      <c r="L150" s="148">
        <v>531255</v>
      </c>
      <c r="M150" s="147">
        <v>0.64559999999999995</v>
      </c>
      <c r="N150" s="45">
        <v>7572.83</v>
      </c>
      <c r="O150" s="36">
        <v>3651.16</v>
      </c>
      <c r="P150" s="3">
        <v>1</v>
      </c>
    </row>
    <row r="151" spans="1:16" ht="25.5" x14ac:dyDescent="0.2">
      <c r="A151" s="150">
        <v>150</v>
      </c>
      <c r="B151" s="48">
        <v>263</v>
      </c>
      <c r="C151" s="44" t="s">
        <v>295</v>
      </c>
      <c r="D151" s="41">
        <v>39.82</v>
      </c>
      <c r="E151" s="35">
        <v>9278608</v>
      </c>
      <c r="F151" s="158">
        <v>121289.8113</v>
      </c>
      <c r="G151" s="42">
        <v>0.49170000000000003</v>
      </c>
      <c r="H151" s="35">
        <v>170275</v>
      </c>
      <c r="I151" s="35">
        <v>9327882</v>
      </c>
      <c r="J151" s="147">
        <v>1.83E-2</v>
      </c>
      <c r="K151" s="148">
        <v>9258860</v>
      </c>
      <c r="L151" s="148">
        <v>17403700</v>
      </c>
      <c r="M151" s="147">
        <v>0.53200000000000003</v>
      </c>
      <c r="N151" s="45">
        <v>3983.37</v>
      </c>
      <c r="O151" s="36">
        <v>3651.16</v>
      </c>
      <c r="P151" s="3">
        <v>1</v>
      </c>
    </row>
    <row r="152" spans="1:16" x14ac:dyDescent="0.2">
      <c r="A152" s="150">
        <v>151</v>
      </c>
      <c r="B152" s="48">
        <v>207</v>
      </c>
      <c r="C152" s="44" t="s">
        <v>243</v>
      </c>
      <c r="D152" s="41">
        <v>1146.43</v>
      </c>
      <c r="E152" s="35">
        <v>10732</v>
      </c>
      <c r="F152" s="158">
        <v>118767.3576</v>
      </c>
      <c r="G152" s="42">
        <v>0.4889</v>
      </c>
      <c r="H152" s="35">
        <v>2198</v>
      </c>
      <c r="I152" s="35">
        <v>10953</v>
      </c>
      <c r="J152" s="147">
        <v>0.20069999999999999</v>
      </c>
      <c r="K152" s="148">
        <v>9169</v>
      </c>
      <c r="L152" s="148">
        <v>13729</v>
      </c>
      <c r="M152" s="147">
        <v>0.66790000000000005</v>
      </c>
      <c r="N152" s="45">
        <v>11678.91</v>
      </c>
      <c r="O152" s="36">
        <v>3651.16</v>
      </c>
      <c r="P152" s="3">
        <v>1</v>
      </c>
    </row>
    <row r="153" spans="1:16" x14ac:dyDescent="0.2">
      <c r="A153" s="150">
        <v>152</v>
      </c>
      <c r="B153" s="48">
        <v>328</v>
      </c>
      <c r="C153" s="44" t="s">
        <v>358</v>
      </c>
      <c r="D153" s="41">
        <v>394.6</v>
      </c>
      <c r="E153" s="35">
        <v>81909</v>
      </c>
      <c r="F153" s="158">
        <v>112934.09639999999</v>
      </c>
      <c r="G153" s="42">
        <v>0.48609999999999998</v>
      </c>
      <c r="H153" s="35">
        <v>25076</v>
      </c>
      <c r="I153" s="35">
        <v>81917</v>
      </c>
      <c r="J153" s="147">
        <v>0.30609999999999998</v>
      </c>
      <c r="K153" s="148">
        <v>60618</v>
      </c>
      <c r="L153" s="148">
        <v>146545</v>
      </c>
      <c r="M153" s="147">
        <v>0.41360000000000002</v>
      </c>
      <c r="N153" s="45">
        <v>10068.14</v>
      </c>
      <c r="O153" s="36">
        <v>3651.16</v>
      </c>
      <c r="P153" s="3">
        <v>1</v>
      </c>
    </row>
    <row r="154" spans="1:16" x14ac:dyDescent="0.2">
      <c r="A154" s="150">
        <v>153</v>
      </c>
      <c r="B154" s="48">
        <v>333</v>
      </c>
      <c r="C154" s="44" t="s">
        <v>363</v>
      </c>
      <c r="D154" s="41">
        <v>553.89</v>
      </c>
      <c r="E154" s="35">
        <v>40711</v>
      </c>
      <c r="F154" s="158">
        <v>111758.1219</v>
      </c>
      <c r="G154" s="42">
        <v>0.48330000000000001</v>
      </c>
      <c r="H154" s="35">
        <v>20212</v>
      </c>
      <c r="I154" s="35">
        <v>41038</v>
      </c>
      <c r="J154" s="147">
        <v>0.49249999999999999</v>
      </c>
      <c r="K154" s="148">
        <v>21949</v>
      </c>
      <c r="L154" s="148">
        <v>88341</v>
      </c>
      <c r="M154" s="147">
        <v>0.2485</v>
      </c>
      <c r="N154" s="45">
        <v>11655.31</v>
      </c>
      <c r="O154" s="36">
        <v>3651.16</v>
      </c>
      <c r="P154" s="3">
        <v>1</v>
      </c>
    </row>
    <row r="155" spans="1:16" x14ac:dyDescent="0.2">
      <c r="A155" s="150">
        <v>154</v>
      </c>
      <c r="B155" s="48">
        <v>96</v>
      </c>
      <c r="C155" s="44" t="s">
        <v>138</v>
      </c>
      <c r="D155" s="41">
        <v>811.3</v>
      </c>
      <c r="E155" s="35">
        <v>18754</v>
      </c>
      <c r="F155" s="158">
        <v>111103.0981</v>
      </c>
      <c r="G155" s="42">
        <v>0.4778</v>
      </c>
      <c r="H155" s="35">
        <v>5694</v>
      </c>
      <c r="I155" s="35">
        <v>19226</v>
      </c>
      <c r="J155" s="147">
        <v>0.29620000000000002</v>
      </c>
      <c r="K155" s="148">
        <v>13997</v>
      </c>
      <c r="L155" s="148">
        <v>42240</v>
      </c>
      <c r="M155" s="147">
        <v>0.33139999999999997</v>
      </c>
      <c r="N155" s="45">
        <v>8472.49</v>
      </c>
      <c r="O155" s="36">
        <v>3651.16</v>
      </c>
      <c r="P155" s="3">
        <v>1</v>
      </c>
    </row>
    <row r="156" spans="1:16" ht="25.5" x14ac:dyDescent="0.2">
      <c r="A156" s="150">
        <v>155</v>
      </c>
      <c r="B156" s="48">
        <v>168</v>
      </c>
      <c r="C156" s="44" t="s">
        <v>206</v>
      </c>
      <c r="D156" s="41">
        <v>1206.74</v>
      </c>
      <c r="E156" s="35">
        <v>8396</v>
      </c>
      <c r="F156" s="158">
        <v>110575.22809999999</v>
      </c>
      <c r="G156" s="42">
        <v>0.47499999999999998</v>
      </c>
      <c r="H156" s="35">
        <v>750</v>
      </c>
      <c r="I156" s="35">
        <v>8522</v>
      </c>
      <c r="J156" s="147">
        <v>8.7999999999999995E-2</v>
      </c>
      <c r="K156" s="148">
        <v>7997</v>
      </c>
      <c r="L156" s="148">
        <v>11822</v>
      </c>
      <c r="M156" s="147">
        <v>0.67649999999999999</v>
      </c>
      <c r="N156" s="45">
        <v>12134.87</v>
      </c>
      <c r="O156" s="36">
        <v>3651.16</v>
      </c>
      <c r="P156" s="3">
        <v>1</v>
      </c>
    </row>
    <row r="157" spans="1:16" ht="25.5" x14ac:dyDescent="0.2">
      <c r="A157" s="150">
        <v>156</v>
      </c>
      <c r="B157" s="48">
        <v>108</v>
      </c>
      <c r="C157" s="44" t="s">
        <v>150</v>
      </c>
      <c r="D157" s="41">
        <v>101.27</v>
      </c>
      <c r="E157" s="35">
        <v>1156017</v>
      </c>
      <c r="F157" s="158">
        <v>108879.8928</v>
      </c>
      <c r="G157" s="42">
        <v>0.47220000000000001</v>
      </c>
      <c r="H157" s="35">
        <v>119371</v>
      </c>
      <c r="I157" s="35">
        <v>1168901</v>
      </c>
      <c r="J157" s="147">
        <v>0.1021</v>
      </c>
      <c r="K157" s="148">
        <v>1090485</v>
      </c>
      <c r="L157" s="148">
        <v>1551654</v>
      </c>
      <c r="M157" s="147">
        <v>0.70279999999999998</v>
      </c>
      <c r="N157" s="45">
        <v>7192.93</v>
      </c>
      <c r="O157" s="36">
        <v>3651.16</v>
      </c>
      <c r="P157" s="3">
        <v>1</v>
      </c>
    </row>
    <row r="158" spans="1:16" x14ac:dyDescent="0.2">
      <c r="A158" s="150">
        <v>157</v>
      </c>
      <c r="B158" s="48">
        <v>228</v>
      </c>
      <c r="C158" s="44" t="s">
        <v>260</v>
      </c>
      <c r="D158" s="41">
        <v>287.76</v>
      </c>
      <c r="E158" s="35">
        <v>119461</v>
      </c>
      <c r="F158" s="158">
        <v>99457.963399999993</v>
      </c>
      <c r="G158" s="42">
        <v>0.4667</v>
      </c>
      <c r="H158" s="35">
        <v>4842</v>
      </c>
      <c r="I158" s="35">
        <v>119817</v>
      </c>
      <c r="J158" s="147">
        <v>4.0399999999999998E-2</v>
      </c>
      <c r="K158" s="148">
        <v>116781</v>
      </c>
      <c r="L158" s="148">
        <v>187780</v>
      </c>
      <c r="M158" s="147">
        <v>0.62190000000000001</v>
      </c>
      <c r="N158" s="45">
        <v>4346.53</v>
      </c>
      <c r="O158" s="36">
        <v>3651.16</v>
      </c>
      <c r="P158" s="3">
        <v>1</v>
      </c>
    </row>
    <row r="159" spans="1:16" x14ac:dyDescent="0.2">
      <c r="A159" s="150">
        <v>158</v>
      </c>
      <c r="B159" s="48">
        <v>98</v>
      </c>
      <c r="C159" s="44" t="s">
        <v>140</v>
      </c>
      <c r="D159" s="41">
        <v>531.44000000000005</v>
      </c>
      <c r="E159" s="35">
        <v>34636</v>
      </c>
      <c r="F159" s="158">
        <v>98904.615300000005</v>
      </c>
      <c r="G159" s="42">
        <v>0.46389999999999998</v>
      </c>
      <c r="H159" s="35">
        <v>14</v>
      </c>
      <c r="I159" s="35">
        <v>34419</v>
      </c>
      <c r="J159" s="147">
        <v>4.0000000000000002E-4</v>
      </c>
      <c r="K159" s="148">
        <v>34411</v>
      </c>
      <c r="L159" s="148">
        <v>43335</v>
      </c>
      <c r="M159" s="147">
        <v>0.79410000000000003</v>
      </c>
      <c r="N159" s="45">
        <v>7501.1</v>
      </c>
      <c r="O159" s="36">
        <v>3651.16</v>
      </c>
      <c r="P159" s="3">
        <v>1</v>
      </c>
    </row>
    <row r="160" spans="1:16" x14ac:dyDescent="0.2">
      <c r="A160" s="150">
        <v>159</v>
      </c>
      <c r="B160" s="48">
        <v>203</v>
      </c>
      <c r="C160" s="44" t="s">
        <v>240</v>
      </c>
      <c r="D160" s="41">
        <v>50.68</v>
      </c>
      <c r="E160" s="35">
        <v>3734766</v>
      </c>
      <c r="F160" s="158">
        <v>97941.559200000003</v>
      </c>
      <c r="G160" s="42">
        <v>0.46110000000000001</v>
      </c>
      <c r="H160" s="35">
        <v>60852</v>
      </c>
      <c r="I160" s="35">
        <v>3755582</v>
      </c>
      <c r="J160" s="147">
        <v>1.6199999999999999E-2</v>
      </c>
      <c r="K160" s="148">
        <v>3722841</v>
      </c>
      <c r="L160" s="148">
        <v>5024565</v>
      </c>
      <c r="M160" s="147">
        <v>0.7409</v>
      </c>
      <c r="N160" s="45">
        <v>4963.26</v>
      </c>
      <c r="O160" s="36">
        <v>3651.16</v>
      </c>
      <c r="P160" s="3">
        <v>1</v>
      </c>
    </row>
    <row r="161" spans="1:16" x14ac:dyDescent="0.2">
      <c r="A161" s="150">
        <v>160</v>
      </c>
      <c r="B161" s="48">
        <v>122</v>
      </c>
      <c r="C161" s="44" t="s">
        <v>163</v>
      </c>
      <c r="D161" s="41">
        <v>355.49</v>
      </c>
      <c r="E161" s="35">
        <v>75577</v>
      </c>
      <c r="F161" s="158">
        <v>97730.074800000002</v>
      </c>
      <c r="G161" s="42">
        <v>0.45829999999999999</v>
      </c>
      <c r="H161" s="35">
        <v>1987</v>
      </c>
      <c r="I161" s="35">
        <v>76157</v>
      </c>
      <c r="J161" s="147">
        <v>2.6100000000000002E-2</v>
      </c>
      <c r="K161" s="148">
        <v>74789</v>
      </c>
      <c r="L161" s="148">
        <v>105448</v>
      </c>
      <c r="M161" s="147">
        <v>0.70930000000000004</v>
      </c>
      <c r="N161" s="45">
        <v>8636.65</v>
      </c>
      <c r="O161" s="36">
        <v>3651.16</v>
      </c>
      <c r="P161" s="3">
        <v>1</v>
      </c>
    </row>
    <row r="162" spans="1:16" x14ac:dyDescent="0.2">
      <c r="A162" s="150">
        <v>161</v>
      </c>
      <c r="B162" s="48">
        <v>141</v>
      </c>
      <c r="C162" s="44" t="s">
        <v>180</v>
      </c>
      <c r="D162" s="41">
        <v>144.97999999999999</v>
      </c>
      <c r="E162" s="35">
        <v>452823</v>
      </c>
      <c r="F162" s="158">
        <v>97558.646099999998</v>
      </c>
      <c r="G162" s="42">
        <v>0.4556</v>
      </c>
      <c r="H162" s="35">
        <v>572</v>
      </c>
      <c r="I162" s="35">
        <v>450102</v>
      </c>
      <c r="J162" s="147">
        <v>1.2999999999999999E-3</v>
      </c>
      <c r="K162" s="148">
        <v>449641</v>
      </c>
      <c r="L162" s="148">
        <v>836876</v>
      </c>
      <c r="M162" s="147">
        <v>0.5373</v>
      </c>
      <c r="N162" s="45">
        <v>5855.53</v>
      </c>
      <c r="O162" s="36">
        <v>3651.16</v>
      </c>
      <c r="P162" s="3">
        <v>1</v>
      </c>
    </row>
    <row r="163" spans="1:16" x14ac:dyDescent="0.2">
      <c r="A163" s="150">
        <v>162</v>
      </c>
      <c r="B163" s="48">
        <v>313</v>
      </c>
      <c r="C163" s="44" t="s">
        <v>344</v>
      </c>
      <c r="D163" s="41">
        <v>780.49</v>
      </c>
      <c r="E163" s="35">
        <v>13696</v>
      </c>
      <c r="F163" s="158">
        <v>91341.191900000005</v>
      </c>
      <c r="G163" s="42">
        <v>0.44719999999999999</v>
      </c>
      <c r="H163" s="35">
        <v>5269</v>
      </c>
      <c r="I163" s="35">
        <v>19641</v>
      </c>
      <c r="J163" s="147">
        <v>0.26829999999999998</v>
      </c>
      <c r="K163" s="148">
        <v>14672</v>
      </c>
      <c r="L163" s="148">
        <v>43295</v>
      </c>
      <c r="M163" s="147">
        <v>0.33889999999999998</v>
      </c>
      <c r="N163" s="45">
        <v>7784.86</v>
      </c>
      <c r="O163" s="36">
        <v>3651.16</v>
      </c>
      <c r="P163" s="3">
        <v>1</v>
      </c>
    </row>
    <row r="164" spans="1:16" x14ac:dyDescent="0.2">
      <c r="A164" s="150">
        <v>163</v>
      </c>
      <c r="B164" s="48">
        <v>143</v>
      </c>
      <c r="C164" s="44" t="s">
        <v>182</v>
      </c>
      <c r="D164" s="41">
        <v>393.83</v>
      </c>
      <c r="E164" s="35">
        <v>50360</v>
      </c>
      <c r="F164" s="158">
        <v>88378.809500000003</v>
      </c>
      <c r="G164" s="42">
        <v>0.44169999999999998</v>
      </c>
      <c r="H164" s="35">
        <v>11641</v>
      </c>
      <c r="I164" s="35">
        <v>50537</v>
      </c>
      <c r="J164" s="147">
        <v>0.2303</v>
      </c>
      <c r="K164" s="148">
        <v>42745</v>
      </c>
      <c r="L164" s="148">
        <v>124462</v>
      </c>
      <c r="M164" s="147">
        <v>0.34339999999999998</v>
      </c>
      <c r="N164" s="45">
        <v>5560.03</v>
      </c>
      <c r="O164" s="36">
        <v>3651.16</v>
      </c>
      <c r="P164" s="3">
        <v>1</v>
      </c>
    </row>
    <row r="165" spans="1:16" x14ac:dyDescent="0.2">
      <c r="A165" s="150">
        <v>164</v>
      </c>
      <c r="B165" s="48">
        <v>311</v>
      </c>
      <c r="C165" s="44" t="s">
        <v>342</v>
      </c>
      <c r="D165" s="41">
        <v>755.11</v>
      </c>
      <c r="E165" s="35">
        <v>13009</v>
      </c>
      <c r="F165" s="158">
        <v>86125.342000000004</v>
      </c>
      <c r="G165" s="42">
        <v>0.43890000000000001</v>
      </c>
      <c r="H165" s="35">
        <v>4764</v>
      </c>
      <c r="I165" s="35">
        <v>22454</v>
      </c>
      <c r="J165" s="147">
        <v>0.2122</v>
      </c>
      <c r="K165" s="148">
        <v>18082</v>
      </c>
      <c r="L165" s="148">
        <v>68502</v>
      </c>
      <c r="M165" s="147">
        <v>0.26400000000000001</v>
      </c>
      <c r="N165" s="45">
        <v>8067.5</v>
      </c>
      <c r="O165" s="36">
        <v>3651.16</v>
      </c>
      <c r="P165" s="3">
        <v>1</v>
      </c>
    </row>
    <row r="166" spans="1:16" x14ac:dyDescent="0.2">
      <c r="A166" s="150">
        <v>165</v>
      </c>
      <c r="B166" s="48">
        <v>345</v>
      </c>
      <c r="C166" s="44" t="s">
        <v>375</v>
      </c>
      <c r="D166" s="41">
        <v>264.39999999999998</v>
      </c>
      <c r="E166" s="35">
        <v>102886</v>
      </c>
      <c r="F166" s="158">
        <v>84809.333199999994</v>
      </c>
      <c r="G166" s="42">
        <v>0.43609999999999999</v>
      </c>
      <c r="H166" s="35">
        <v>53958</v>
      </c>
      <c r="I166" s="35">
        <v>103370</v>
      </c>
      <c r="J166" s="147">
        <v>0.52200000000000002</v>
      </c>
      <c r="K166" s="148">
        <v>68235</v>
      </c>
      <c r="L166" s="148">
        <v>141918</v>
      </c>
      <c r="M166" s="147">
        <v>0.48080000000000001</v>
      </c>
      <c r="N166" s="45">
        <v>7165.68</v>
      </c>
      <c r="O166" s="36">
        <v>3651.16</v>
      </c>
      <c r="P166" s="3">
        <v>1</v>
      </c>
    </row>
    <row r="167" spans="1:16" x14ac:dyDescent="0.2">
      <c r="A167" s="150">
        <v>166</v>
      </c>
      <c r="B167" s="48">
        <v>244</v>
      </c>
      <c r="C167" s="44" t="s">
        <v>276</v>
      </c>
      <c r="D167" s="41">
        <v>361.57</v>
      </c>
      <c r="E167" s="35">
        <v>50076</v>
      </c>
      <c r="F167" s="158">
        <v>80912.142900000006</v>
      </c>
      <c r="G167" s="42">
        <v>0.43059999999999998</v>
      </c>
      <c r="H167" s="35">
        <v>1188</v>
      </c>
      <c r="I167" s="35">
        <v>50181</v>
      </c>
      <c r="J167" s="147">
        <v>2.3699999999999999E-2</v>
      </c>
      <c r="K167" s="148">
        <v>49855</v>
      </c>
      <c r="L167" s="148">
        <v>64834</v>
      </c>
      <c r="M167" s="147">
        <v>0.76900000000000002</v>
      </c>
      <c r="N167" s="45">
        <v>6187.69</v>
      </c>
      <c r="O167" s="36">
        <v>3651.16</v>
      </c>
      <c r="P167" s="3">
        <v>1</v>
      </c>
    </row>
    <row r="168" spans="1:16" ht="25.5" x14ac:dyDescent="0.2">
      <c r="A168" s="150">
        <v>167</v>
      </c>
      <c r="B168" s="48">
        <v>39</v>
      </c>
      <c r="C168" s="44" t="s">
        <v>85</v>
      </c>
      <c r="D168" s="41">
        <v>605.32000000000005</v>
      </c>
      <c r="E168" s="35">
        <v>17136</v>
      </c>
      <c r="F168" s="158">
        <v>79240.080100000006</v>
      </c>
      <c r="G168" s="42">
        <v>0.42780000000000001</v>
      </c>
      <c r="H168" s="35">
        <v>6460</v>
      </c>
      <c r="I168" s="35">
        <v>17193</v>
      </c>
      <c r="J168" s="147">
        <v>0.37569999999999998</v>
      </c>
      <c r="K168" s="148">
        <v>11593</v>
      </c>
      <c r="L168" s="148">
        <v>30233</v>
      </c>
      <c r="M168" s="147">
        <v>0.38350000000000001</v>
      </c>
      <c r="N168" s="45">
        <v>9281.14</v>
      </c>
      <c r="O168" s="36">
        <v>3651.16</v>
      </c>
      <c r="P168" s="3">
        <v>1</v>
      </c>
    </row>
    <row r="169" spans="1:16" ht="25.5" x14ac:dyDescent="0.2">
      <c r="A169" s="150">
        <v>168</v>
      </c>
      <c r="B169" s="48">
        <v>202</v>
      </c>
      <c r="C169" s="44" t="s">
        <v>239</v>
      </c>
      <c r="D169" s="41">
        <v>355.44</v>
      </c>
      <c r="E169" s="35">
        <v>45165</v>
      </c>
      <c r="F169" s="158">
        <v>75538.264999999999</v>
      </c>
      <c r="G169" s="42">
        <v>0.42499999999999999</v>
      </c>
      <c r="H169" s="35">
        <v>10005</v>
      </c>
      <c r="I169" s="35">
        <v>46722</v>
      </c>
      <c r="J169" s="147">
        <v>0.21410000000000001</v>
      </c>
      <c r="K169" s="148">
        <v>40260</v>
      </c>
      <c r="L169" s="148">
        <v>107741</v>
      </c>
      <c r="M169" s="147">
        <v>0.37369999999999998</v>
      </c>
      <c r="N169" s="45">
        <v>3987.36</v>
      </c>
      <c r="O169" s="36">
        <v>3651.16</v>
      </c>
      <c r="P169" s="3">
        <v>1</v>
      </c>
    </row>
    <row r="170" spans="1:16" x14ac:dyDescent="0.2">
      <c r="A170" s="150">
        <v>169</v>
      </c>
      <c r="B170" s="48">
        <v>63</v>
      </c>
      <c r="C170" s="44" t="s">
        <v>108</v>
      </c>
      <c r="D170" s="41">
        <v>233.36</v>
      </c>
      <c r="E170" s="35">
        <v>86986</v>
      </c>
      <c r="F170" s="158">
        <v>68826.767000000007</v>
      </c>
      <c r="G170" s="42">
        <v>0.4194</v>
      </c>
      <c r="H170" s="35">
        <v>52</v>
      </c>
      <c r="I170" s="35">
        <v>87568</v>
      </c>
      <c r="J170" s="147">
        <v>5.9999999999999995E-4</v>
      </c>
      <c r="K170" s="148">
        <v>87536</v>
      </c>
      <c r="L170" s="148">
        <v>124577</v>
      </c>
      <c r="M170" s="147">
        <v>0.70269999999999999</v>
      </c>
      <c r="N170" s="45">
        <v>5731.23</v>
      </c>
      <c r="O170" s="36">
        <v>3651.16</v>
      </c>
      <c r="P170" s="3">
        <v>1</v>
      </c>
    </row>
    <row r="171" spans="1:16" x14ac:dyDescent="0.2">
      <c r="A171" s="150">
        <v>170</v>
      </c>
      <c r="B171" s="48">
        <v>347</v>
      </c>
      <c r="C171" s="44" t="s">
        <v>377</v>
      </c>
      <c r="D171" s="41">
        <v>193.61</v>
      </c>
      <c r="E171" s="35">
        <v>106917</v>
      </c>
      <c r="F171" s="158">
        <v>63308.227800000001</v>
      </c>
      <c r="G171" s="42">
        <v>0.41110000000000002</v>
      </c>
      <c r="H171" s="35">
        <v>19418</v>
      </c>
      <c r="I171" s="35">
        <v>107213</v>
      </c>
      <c r="J171" s="147">
        <v>0.18110000000000001</v>
      </c>
      <c r="K171" s="148">
        <v>96548</v>
      </c>
      <c r="L171" s="148">
        <v>351163</v>
      </c>
      <c r="M171" s="147">
        <v>0.27489999999999998</v>
      </c>
      <c r="N171" s="45">
        <v>5032.74</v>
      </c>
      <c r="O171" s="36">
        <v>3651.16</v>
      </c>
      <c r="P171" s="3">
        <v>1</v>
      </c>
    </row>
    <row r="172" spans="1:16" x14ac:dyDescent="0.2">
      <c r="A172" s="150">
        <v>171</v>
      </c>
      <c r="B172" s="48">
        <v>112</v>
      </c>
      <c r="C172" s="44" t="s">
        <v>154</v>
      </c>
      <c r="D172" s="41">
        <v>110.87</v>
      </c>
      <c r="E172" s="35">
        <v>325477</v>
      </c>
      <c r="F172" s="158">
        <v>63253.922700000003</v>
      </c>
      <c r="G172" s="42">
        <v>0.4083</v>
      </c>
      <c r="H172" s="35">
        <v>21336</v>
      </c>
      <c r="I172" s="35">
        <v>323421</v>
      </c>
      <c r="J172" s="147">
        <v>6.6000000000000003E-2</v>
      </c>
      <c r="K172" s="148">
        <v>310465</v>
      </c>
      <c r="L172" s="148">
        <v>522874</v>
      </c>
      <c r="M172" s="147">
        <v>0.59379999999999999</v>
      </c>
      <c r="N172" s="45">
        <v>7032.86</v>
      </c>
      <c r="O172" s="36">
        <v>3651.16</v>
      </c>
      <c r="P172" s="3">
        <v>1</v>
      </c>
    </row>
    <row r="173" spans="1:16" x14ac:dyDescent="0.2">
      <c r="A173" s="150">
        <v>172</v>
      </c>
      <c r="B173" s="48">
        <v>308</v>
      </c>
      <c r="C173" s="44" t="s">
        <v>339</v>
      </c>
      <c r="D173" s="41">
        <v>1253.0999999999999</v>
      </c>
      <c r="E173" s="35">
        <v>2377</v>
      </c>
      <c r="F173" s="158">
        <v>61093.5844</v>
      </c>
      <c r="G173" s="42">
        <v>0.40279999999999999</v>
      </c>
      <c r="H173" s="35">
        <v>1410</v>
      </c>
      <c r="I173" s="35">
        <v>3056</v>
      </c>
      <c r="J173" s="147">
        <v>0.46139999999999998</v>
      </c>
      <c r="K173" s="148">
        <v>1702</v>
      </c>
      <c r="L173" s="148">
        <v>5454</v>
      </c>
      <c r="M173" s="147">
        <v>0.31209999999999999</v>
      </c>
      <c r="N173" s="45">
        <v>20948.07</v>
      </c>
      <c r="O173" s="36">
        <v>3651.16</v>
      </c>
      <c r="P173" s="3">
        <v>1</v>
      </c>
    </row>
    <row r="174" spans="1:16" ht="25.5" x14ac:dyDescent="0.2">
      <c r="A174" s="150">
        <v>173</v>
      </c>
      <c r="B174" s="48">
        <v>236</v>
      </c>
      <c r="C174" s="44" t="s">
        <v>268</v>
      </c>
      <c r="D174" s="41">
        <v>469.31</v>
      </c>
      <c r="E174" s="35">
        <v>16011</v>
      </c>
      <c r="F174" s="158">
        <v>59383.715900000003</v>
      </c>
      <c r="G174" s="42">
        <v>0.4</v>
      </c>
      <c r="H174" s="35">
        <v>2157</v>
      </c>
      <c r="I174" s="35">
        <v>16116</v>
      </c>
      <c r="J174" s="147">
        <v>0.1338</v>
      </c>
      <c r="K174" s="148">
        <v>14449</v>
      </c>
      <c r="L174" s="148">
        <v>36040</v>
      </c>
      <c r="M174" s="147">
        <v>0.40089999999999998</v>
      </c>
      <c r="N174" s="45">
        <v>5975.59</v>
      </c>
      <c r="O174" s="36">
        <v>3651.16</v>
      </c>
      <c r="P174" s="3">
        <v>1</v>
      </c>
    </row>
    <row r="175" spans="1:16" x14ac:dyDescent="0.2">
      <c r="A175" s="150">
        <v>174</v>
      </c>
      <c r="B175" s="48">
        <v>73</v>
      </c>
      <c r="C175" s="44" t="s">
        <v>118</v>
      </c>
      <c r="D175" s="41">
        <v>30.27</v>
      </c>
      <c r="E175" s="35">
        <v>3782106</v>
      </c>
      <c r="F175" s="158">
        <v>58859.114300000001</v>
      </c>
      <c r="G175" s="42">
        <v>0.3972</v>
      </c>
      <c r="H175" s="35">
        <v>5144</v>
      </c>
      <c r="I175" s="35">
        <v>3782333</v>
      </c>
      <c r="J175" s="147">
        <v>1.4E-3</v>
      </c>
      <c r="K175" s="148">
        <v>3779699</v>
      </c>
      <c r="L175" s="148">
        <v>5020685</v>
      </c>
      <c r="M175" s="147">
        <v>0.75280000000000002</v>
      </c>
      <c r="N175" s="45">
        <v>5660.17</v>
      </c>
      <c r="O175" s="36">
        <v>3651.16</v>
      </c>
      <c r="P175" s="3">
        <v>1</v>
      </c>
    </row>
    <row r="176" spans="1:16" x14ac:dyDescent="0.2">
      <c r="A176" s="150">
        <v>175</v>
      </c>
      <c r="B176" s="48">
        <v>307</v>
      </c>
      <c r="C176" s="44" t="s">
        <v>338</v>
      </c>
      <c r="D176" s="41">
        <v>1803.06</v>
      </c>
      <c r="E176" s="35">
        <v>1026</v>
      </c>
      <c r="F176" s="158">
        <v>57758.937299999998</v>
      </c>
      <c r="G176" s="42">
        <v>0.39439999999999997</v>
      </c>
      <c r="H176" s="35">
        <v>370</v>
      </c>
      <c r="I176" s="35">
        <v>1842</v>
      </c>
      <c r="J176" s="147">
        <v>0.2009</v>
      </c>
      <c r="K176" s="148">
        <v>1509</v>
      </c>
      <c r="L176" s="148">
        <v>5702</v>
      </c>
      <c r="M176" s="147">
        <v>0.2646</v>
      </c>
      <c r="N176" s="45">
        <v>18967.25</v>
      </c>
      <c r="O176" s="36">
        <v>3651.16</v>
      </c>
      <c r="P176" s="3">
        <v>1</v>
      </c>
    </row>
    <row r="177" spans="1:16" x14ac:dyDescent="0.2">
      <c r="A177" s="150">
        <v>176</v>
      </c>
      <c r="B177" s="48">
        <v>219</v>
      </c>
      <c r="C177" s="44" t="s">
        <v>254</v>
      </c>
      <c r="D177" s="41">
        <v>162.34</v>
      </c>
      <c r="E177" s="35">
        <v>125507</v>
      </c>
      <c r="F177" s="158">
        <v>57512.938300000002</v>
      </c>
      <c r="G177" s="42">
        <v>0.39169999999999999</v>
      </c>
      <c r="H177" s="35">
        <v>15732</v>
      </c>
      <c r="I177" s="35">
        <v>120509</v>
      </c>
      <c r="J177" s="147">
        <v>0.1305</v>
      </c>
      <c r="K177" s="148">
        <v>106842</v>
      </c>
      <c r="L177" s="148">
        <v>202214</v>
      </c>
      <c r="M177" s="147">
        <v>0.52839999999999998</v>
      </c>
      <c r="N177" s="45">
        <v>7867.88</v>
      </c>
      <c r="O177" s="36">
        <v>3651.16</v>
      </c>
      <c r="P177" s="3">
        <v>1</v>
      </c>
    </row>
    <row r="178" spans="1:16" x14ac:dyDescent="0.2">
      <c r="A178" s="150">
        <v>177</v>
      </c>
      <c r="B178" s="48">
        <v>145</v>
      </c>
      <c r="C178" s="44" t="s">
        <v>184</v>
      </c>
      <c r="D178" s="41">
        <v>235.7</v>
      </c>
      <c r="E178" s="35">
        <v>59244</v>
      </c>
      <c r="F178" s="158">
        <v>57369.439599999998</v>
      </c>
      <c r="G178" s="42">
        <v>0.38890000000000002</v>
      </c>
      <c r="H178" s="35">
        <v>7802</v>
      </c>
      <c r="I178" s="35">
        <v>59343</v>
      </c>
      <c r="J178" s="147">
        <v>0.13150000000000001</v>
      </c>
      <c r="K178" s="148">
        <v>54241</v>
      </c>
      <c r="L178" s="148">
        <v>125689</v>
      </c>
      <c r="M178" s="147">
        <v>0.43149999999999999</v>
      </c>
      <c r="N178" s="45">
        <v>4885.03</v>
      </c>
      <c r="O178" s="36">
        <v>3651.16</v>
      </c>
      <c r="P178" s="3">
        <v>1</v>
      </c>
    </row>
    <row r="179" spans="1:16" x14ac:dyDescent="0.2">
      <c r="A179" s="150">
        <v>178</v>
      </c>
      <c r="B179" s="48">
        <v>106</v>
      </c>
      <c r="C179" s="44" t="s">
        <v>148</v>
      </c>
      <c r="D179" s="41">
        <v>276.24</v>
      </c>
      <c r="E179" s="35">
        <v>35604</v>
      </c>
      <c r="F179" s="158">
        <v>52123.6005</v>
      </c>
      <c r="G179" s="42">
        <v>0.38059999999999999</v>
      </c>
      <c r="H179" s="35">
        <v>1620</v>
      </c>
      <c r="I179" s="35">
        <v>35761</v>
      </c>
      <c r="J179" s="147">
        <v>4.53E-2</v>
      </c>
      <c r="K179" s="148">
        <v>34877</v>
      </c>
      <c r="L179" s="148">
        <v>58935</v>
      </c>
      <c r="M179" s="147">
        <v>0.59179999999999999</v>
      </c>
      <c r="N179" s="45">
        <v>4146.21</v>
      </c>
      <c r="O179" s="36">
        <v>3651.16</v>
      </c>
      <c r="P179" s="3">
        <v>1</v>
      </c>
    </row>
    <row r="180" spans="1:16" x14ac:dyDescent="0.2">
      <c r="A180" s="150">
        <v>179</v>
      </c>
      <c r="B180" s="48">
        <v>191</v>
      </c>
      <c r="C180" s="44" t="s">
        <v>228</v>
      </c>
      <c r="D180" s="41">
        <v>160.56</v>
      </c>
      <c r="E180" s="35">
        <v>104649</v>
      </c>
      <c r="F180" s="158">
        <v>51939.544199999997</v>
      </c>
      <c r="G180" s="42">
        <v>0.37780000000000002</v>
      </c>
      <c r="H180" s="35">
        <v>7259</v>
      </c>
      <c r="I180" s="35">
        <v>105181</v>
      </c>
      <c r="J180" s="147">
        <v>6.9000000000000006E-2</v>
      </c>
      <c r="K180" s="148">
        <v>103099</v>
      </c>
      <c r="L180" s="148">
        <v>126038</v>
      </c>
      <c r="M180" s="147">
        <v>0.81799999999999995</v>
      </c>
      <c r="N180" s="45">
        <v>5264.08</v>
      </c>
      <c r="O180" s="36">
        <v>3651.16</v>
      </c>
      <c r="P180" s="3">
        <v>1</v>
      </c>
    </row>
    <row r="181" spans="1:16" x14ac:dyDescent="0.2">
      <c r="A181" s="150">
        <v>180</v>
      </c>
      <c r="B181" s="48">
        <v>115</v>
      </c>
      <c r="C181" s="44" t="s">
        <v>156</v>
      </c>
      <c r="D181" s="41">
        <v>41.6</v>
      </c>
      <c r="E181" s="35">
        <v>1284261</v>
      </c>
      <c r="F181" s="158">
        <v>47144.254500000003</v>
      </c>
      <c r="G181" s="42">
        <v>0.36940000000000001</v>
      </c>
      <c r="H181" s="35">
        <v>68976</v>
      </c>
      <c r="I181" s="35">
        <v>1289584</v>
      </c>
      <c r="J181" s="147">
        <v>5.3499999999999999E-2</v>
      </c>
      <c r="K181" s="148">
        <v>1260301</v>
      </c>
      <c r="L181" s="148">
        <v>2504444</v>
      </c>
      <c r="M181" s="147">
        <v>0.50319999999999998</v>
      </c>
      <c r="N181" s="45">
        <v>5228.46</v>
      </c>
      <c r="O181" s="36">
        <v>3651.16</v>
      </c>
      <c r="P181" s="3">
        <v>1</v>
      </c>
    </row>
    <row r="182" spans="1:16" x14ac:dyDescent="0.2">
      <c r="A182" s="150">
        <v>181</v>
      </c>
      <c r="B182" s="48">
        <v>209</v>
      </c>
      <c r="C182" s="44" t="s">
        <v>245</v>
      </c>
      <c r="D182" s="41">
        <v>150.69999999999999</v>
      </c>
      <c r="E182" s="35">
        <v>92084</v>
      </c>
      <c r="F182" s="158">
        <v>45730.079299999998</v>
      </c>
      <c r="G182" s="42">
        <v>0.3639</v>
      </c>
      <c r="H182" s="35">
        <v>48926</v>
      </c>
      <c r="I182" s="35">
        <v>93736</v>
      </c>
      <c r="J182" s="147">
        <v>0.52200000000000002</v>
      </c>
      <c r="K182" s="148">
        <v>46700</v>
      </c>
      <c r="L182" s="148">
        <v>98003</v>
      </c>
      <c r="M182" s="147">
        <v>0.47649999999999998</v>
      </c>
      <c r="N182" s="45">
        <v>7846.29</v>
      </c>
      <c r="O182" s="36">
        <v>3651.16</v>
      </c>
      <c r="P182" s="3">
        <v>1</v>
      </c>
    </row>
    <row r="183" spans="1:16" x14ac:dyDescent="0.2">
      <c r="A183" s="150">
        <v>182</v>
      </c>
      <c r="B183" s="48">
        <v>336</v>
      </c>
      <c r="C183" s="44" t="s">
        <v>366</v>
      </c>
      <c r="D183" s="41">
        <v>187.6</v>
      </c>
      <c r="E183" s="35">
        <v>55257</v>
      </c>
      <c r="F183" s="158">
        <v>44099.5726</v>
      </c>
      <c r="G183" s="42">
        <v>0.36109999999999998</v>
      </c>
      <c r="H183" s="35">
        <v>20082</v>
      </c>
      <c r="I183" s="35">
        <v>55577</v>
      </c>
      <c r="J183" s="147">
        <v>0.36130000000000001</v>
      </c>
      <c r="K183" s="148">
        <v>42426</v>
      </c>
      <c r="L183" s="148">
        <v>108731</v>
      </c>
      <c r="M183" s="147">
        <v>0.39019999999999999</v>
      </c>
      <c r="N183" s="45">
        <v>5317.06</v>
      </c>
      <c r="O183" s="36">
        <v>3651.16</v>
      </c>
      <c r="P183" s="3">
        <v>1</v>
      </c>
    </row>
    <row r="184" spans="1:16" x14ac:dyDescent="0.2">
      <c r="A184" s="150">
        <v>183</v>
      </c>
      <c r="B184" s="48">
        <v>12</v>
      </c>
      <c r="C184" s="44" t="s">
        <v>59</v>
      </c>
      <c r="D184" s="41">
        <v>105.55</v>
      </c>
      <c r="E184" s="35">
        <v>164498</v>
      </c>
      <c r="F184" s="158">
        <v>42809.698299999996</v>
      </c>
      <c r="G184" s="42">
        <v>0.3528</v>
      </c>
      <c r="H184" s="35">
        <v>18629</v>
      </c>
      <c r="I184" s="35">
        <v>165969</v>
      </c>
      <c r="J184" s="147">
        <v>0.11219999999999999</v>
      </c>
      <c r="K184" s="148">
        <v>152675</v>
      </c>
      <c r="L184" s="148">
        <v>577761</v>
      </c>
      <c r="M184" s="147">
        <v>0.26429999999999998</v>
      </c>
      <c r="N184" s="45">
        <v>6650.16</v>
      </c>
      <c r="O184" s="36">
        <v>3651.16</v>
      </c>
      <c r="P184" s="3">
        <v>1</v>
      </c>
    </row>
    <row r="185" spans="1:16" x14ac:dyDescent="0.2">
      <c r="A185" s="150">
        <v>184</v>
      </c>
      <c r="B185" s="48">
        <v>150</v>
      </c>
      <c r="C185" s="44" t="s">
        <v>189</v>
      </c>
      <c r="D185" s="41">
        <v>290.41000000000003</v>
      </c>
      <c r="E185" s="35">
        <v>18887</v>
      </c>
      <c r="F185" s="158">
        <v>39911.066899999998</v>
      </c>
      <c r="G185" s="42">
        <v>0.35</v>
      </c>
      <c r="H185" s="35">
        <v>339</v>
      </c>
      <c r="I185" s="35">
        <v>19011</v>
      </c>
      <c r="J185" s="147">
        <v>1.78E-2</v>
      </c>
      <c r="K185" s="148">
        <v>18709</v>
      </c>
      <c r="L185" s="148">
        <v>34974</v>
      </c>
      <c r="M185" s="147">
        <v>0.53490000000000004</v>
      </c>
      <c r="N185" s="45">
        <v>6375.92</v>
      </c>
      <c r="O185" s="36">
        <v>3651.16</v>
      </c>
      <c r="P185" s="3">
        <v>1</v>
      </c>
    </row>
    <row r="186" spans="1:16" x14ac:dyDescent="0.2">
      <c r="A186" s="150">
        <v>185</v>
      </c>
      <c r="B186" s="48">
        <v>359</v>
      </c>
      <c r="C186" s="44" t="s">
        <v>387</v>
      </c>
      <c r="D186" s="41">
        <v>85.74</v>
      </c>
      <c r="E186" s="35">
        <v>180913</v>
      </c>
      <c r="F186" s="158">
        <v>36468.625599999999</v>
      </c>
      <c r="G186" s="42">
        <v>0.3417</v>
      </c>
      <c r="H186" s="35">
        <v>20504</v>
      </c>
      <c r="I186" s="35">
        <v>182615</v>
      </c>
      <c r="J186" s="147">
        <v>0.1123</v>
      </c>
      <c r="K186" s="148">
        <v>163754</v>
      </c>
      <c r="L186" s="148">
        <v>442044</v>
      </c>
      <c r="M186" s="147">
        <v>0.37040000000000001</v>
      </c>
      <c r="N186" s="45">
        <v>5835.32</v>
      </c>
      <c r="O186" s="36">
        <v>3651.16</v>
      </c>
      <c r="P186" s="3">
        <v>1</v>
      </c>
    </row>
    <row r="187" spans="1:16" x14ac:dyDescent="0.2">
      <c r="A187" s="150">
        <v>186</v>
      </c>
      <c r="B187" s="48">
        <v>338</v>
      </c>
      <c r="C187" s="44" t="s">
        <v>368</v>
      </c>
      <c r="D187" s="41">
        <v>61.04</v>
      </c>
      <c r="E187" s="35">
        <v>356324</v>
      </c>
      <c r="F187" s="158">
        <v>36434.798799999997</v>
      </c>
      <c r="G187" s="42">
        <v>0.33889999999999998</v>
      </c>
      <c r="H187" s="35">
        <v>147060</v>
      </c>
      <c r="I187" s="35">
        <v>358331</v>
      </c>
      <c r="J187" s="147">
        <v>0.41039999999999999</v>
      </c>
      <c r="K187" s="148">
        <v>276023</v>
      </c>
      <c r="L187" s="148">
        <v>741676</v>
      </c>
      <c r="M187" s="147">
        <v>0.37219999999999998</v>
      </c>
      <c r="N187" s="45">
        <v>5320.32</v>
      </c>
      <c r="O187" s="36">
        <v>3651.16</v>
      </c>
      <c r="P187" s="3">
        <v>1</v>
      </c>
    </row>
    <row r="188" spans="1:16" x14ac:dyDescent="0.2">
      <c r="A188" s="150">
        <v>187</v>
      </c>
      <c r="B188" s="48">
        <v>195</v>
      </c>
      <c r="C188" s="44" t="s">
        <v>232</v>
      </c>
      <c r="D188" s="41">
        <v>571.63</v>
      </c>
      <c r="E188" s="35">
        <v>3401</v>
      </c>
      <c r="F188" s="158">
        <v>33337.226499999997</v>
      </c>
      <c r="G188" s="42">
        <v>0.3306</v>
      </c>
      <c r="H188" s="35">
        <v>577</v>
      </c>
      <c r="I188" s="35">
        <v>3440</v>
      </c>
      <c r="J188" s="147">
        <v>0.16769999999999999</v>
      </c>
      <c r="K188" s="148">
        <v>2937</v>
      </c>
      <c r="L188" s="148">
        <v>10504</v>
      </c>
      <c r="M188" s="147">
        <v>0.27960000000000002</v>
      </c>
      <c r="N188" s="45">
        <v>9392.76</v>
      </c>
      <c r="O188" s="36">
        <v>3651.16</v>
      </c>
      <c r="P188" s="3">
        <v>1</v>
      </c>
    </row>
    <row r="189" spans="1:16" x14ac:dyDescent="0.2">
      <c r="A189" s="150">
        <v>188</v>
      </c>
      <c r="B189" s="48">
        <v>321</v>
      </c>
      <c r="C189" s="44" t="s">
        <v>352</v>
      </c>
      <c r="D189" s="41">
        <v>151.97</v>
      </c>
      <c r="E189" s="35">
        <v>32399</v>
      </c>
      <c r="F189" s="158">
        <v>27354.015899999999</v>
      </c>
      <c r="G189" s="42">
        <v>0.31390000000000001</v>
      </c>
      <c r="H189" s="35">
        <v>363</v>
      </c>
      <c r="I189" s="35">
        <v>32584</v>
      </c>
      <c r="J189" s="147">
        <v>1.11E-2</v>
      </c>
      <c r="K189" s="148">
        <v>32345</v>
      </c>
      <c r="L189" s="148">
        <v>62539</v>
      </c>
      <c r="M189" s="147">
        <v>0.51719999999999999</v>
      </c>
      <c r="N189" s="45">
        <v>4621.58</v>
      </c>
      <c r="O189" s="36">
        <v>3651.16</v>
      </c>
      <c r="P189" s="3">
        <v>1</v>
      </c>
    </row>
    <row r="190" spans="1:16" ht="25.5" x14ac:dyDescent="0.2">
      <c r="A190" s="150">
        <v>189</v>
      </c>
      <c r="B190" s="48">
        <v>304</v>
      </c>
      <c r="C190" s="44" t="s">
        <v>335</v>
      </c>
      <c r="D190" s="41">
        <v>812.86</v>
      </c>
      <c r="E190" s="35">
        <v>1111</v>
      </c>
      <c r="F190" s="158">
        <v>27094.6721</v>
      </c>
      <c r="G190" s="42">
        <v>0.31109999999999999</v>
      </c>
      <c r="H190" s="35">
        <v>1127</v>
      </c>
      <c r="I190" s="35">
        <v>1614</v>
      </c>
      <c r="J190" s="147">
        <v>0.69830000000000003</v>
      </c>
      <c r="K190" s="148">
        <v>585</v>
      </c>
      <c r="L190" s="148">
        <v>1130</v>
      </c>
      <c r="M190" s="147">
        <v>0.51770000000000005</v>
      </c>
      <c r="N190" s="45">
        <v>10203.6</v>
      </c>
      <c r="O190" s="36">
        <v>3651.16</v>
      </c>
      <c r="P190" s="3">
        <v>1</v>
      </c>
    </row>
    <row r="191" spans="1:16" x14ac:dyDescent="0.2">
      <c r="A191" s="150">
        <v>190</v>
      </c>
      <c r="B191" s="48">
        <v>175</v>
      </c>
      <c r="C191" s="44" t="s">
        <v>213</v>
      </c>
      <c r="D191" s="41">
        <v>22.22</v>
      </c>
      <c r="E191" s="35">
        <v>1452329</v>
      </c>
      <c r="F191" s="158">
        <v>26778.697899999999</v>
      </c>
      <c r="G191" s="42">
        <v>0.30830000000000002</v>
      </c>
      <c r="H191" s="35">
        <v>3985</v>
      </c>
      <c r="I191" s="35">
        <v>1467865</v>
      </c>
      <c r="J191" s="147">
        <v>2.7000000000000001E-3</v>
      </c>
      <c r="K191" s="148">
        <v>1464989</v>
      </c>
      <c r="L191" s="148">
        <v>2115576</v>
      </c>
      <c r="M191" s="147">
        <v>0.6925</v>
      </c>
      <c r="N191" s="45">
        <v>5393.62</v>
      </c>
      <c r="O191" s="36">
        <v>3651.16</v>
      </c>
      <c r="P191" s="3">
        <v>1</v>
      </c>
    </row>
    <row r="192" spans="1:16" x14ac:dyDescent="0.2">
      <c r="A192" s="150">
        <v>191</v>
      </c>
      <c r="B192" s="48">
        <v>310</v>
      </c>
      <c r="C192" s="44" t="s">
        <v>341</v>
      </c>
      <c r="D192" s="41">
        <v>377.12</v>
      </c>
      <c r="E192" s="35">
        <v>4434</v>
      </c>
      <c r="F192" s="158">
        <v>25110.55</v>
      </c>
      <c r="G192" s="42">
        <v>0.30559999999999998</v>
      </c>
      <c r="H192" s="35">
        <v>6413</v>
      </c>
      <c r="I192" s="35">
        <v>7032</v>
      </c>
      <c r="J192" s="147">
        <v>0.91200000000000003</v>
      </c>
      <c r="K192" s="148">
        <v>710</v>
      </c>
      <c r="L192" s="148">
        <v>1753</v>
      </c>
      <c r="M192" s="147">
        <v>0.40500000000000003</v>
      </c>
      <c r="N192" s="45">
        <v>9066.2900000000009</v>
      </c>
      <c r="O192" s="36">
        <v>3651.16</v>
      </c>
      <c r="P192" s="3">
        <v>1</v>
      </c>
    </row>
    <row r="193" spans="1:16" x14ac:dyDescent="0.2">
      <c r="A193" s="150">
        <v>192</v>
      </c>
      <c r="B193" s="48">
        <v>113</v>
      </c>
      <c r="C193" s="44" t="s">
        <v>155</v>
      </c>
      <c r="D193" s="41">
        <v>9.6199999999999992</v>
      </c>
      <c r="E193" s="35">
        <v>5998795</v>
      </c>
      <c r="F193" s="158">
        <v>23556.855899999999</v>
      </c>
      <c r="G193" s="42">
        <v>0.30280000000000001</v>
      </c>
      <c r="H193" s="35">
        <v>67271</v>
      </c>
      <c r="I193" s="35">
        <v>6020115</v>
      </c>
      <c r="J193" s="147">
        <v>1.12E-2</v>
      </c>
      <c r="K193" s="148">
        <v>5986752</v>
      </c>
      <c r="L193" s="148">
        <v>10911728</v>
      </c>
      <c r="M193" s="147">
        <v>0.54869999999999997</v>
      </c>
      <c r="N193" s="45">
        <v>4300.9799999999996</v>
      </c>
      <c r="O193" s="36">
        <v>3651.16</v>
      </c>
      <c r="P193" s="3">
        <v>1</v>
      </c>
    </row>
    <row r="194" spans="1:16" x14ac:dyDescent="0.2">
      <c r="A194" s="150">
        <v>193</v>
      </c>
      <c r="B194" s="48">
        <v>309</v>
      </c>
      <c r="C194" s="44" t="s">
        <v>340</v>
      </c>
      <c r="D194" s="41">
        <v>184.32</v>
      </c>
      <c r="E194" s="35">
        <v>11084</v>
      </c>
      <c r="F194" s="158">
        <v>19405.136399999999</v>
      </c>
      <c r="G194" s="42">
        <v>0.29720000000000002</v>
      </c>
      <c r="H194" s="35">
        <v>15140</v>
      </c>
      <c r="I194" s="35">
        <v>26601</v>
      </c>
      <c r="J194" s="147">
        <v>0.56920000000000004</v>
      </c>
      <c r="K194" s="148">
        <v>12886</v>
      </c>
      <c r="L194" s="148">
        <v>54375</v>
      </c>
      <c r="M194" s="147">
        <v>0.23699999999999999</v>
      </c>
      <c r="N194" s="45">
        <v>4410.3999999999996</v>
      </c>
      <c r="O194" s="36">
        <v>3651.16</v>
      </c>
      <c r="P194" s="3">
        <v>1</v>
      </c>
    </row>
    <row r="195" spans="1:16" x14ac:dyDescent="0.2">
      <c r="A195" s="150">
        <v>194</v>
      </c>
      <c r="B195" s="48">
        <v>289</v>
      </c>
      <c r="C195" s="44" t="s">
        <v>320</v>
      </c>
      <c r="D195" s="41">
        <v>52.71</v>
      </c>
      <c r="E195" s="35">
        <v>86354</v>
      </c>
      <c r="F195" s="158">
        <v>15488.5272</v>
      </c>
      <c r="G195" s="42">
        <v>0.28889999999999999</v>
      </c>
      <c r="H195" s="35">
        <v>20792</v>
      </c>
      <c r="I195" s="35">
        <v>85451</v>
      </c>
      <c r="J195" s="147">
        <v>0.24329999999999999</v>
      </c>
      <c r="K195" s="148">
        <v>66915</v>
      </c>
      <c r="L195" s="148">
        <v>295955</v>
      </c>
      <c r="M195" s="147">
        <v>0.2261</v>
      </c>
      <c r="N195" s="45">
        <v>4351.45</v>
      </c>
      <c r="O195" s="36">
        <v>3651.16</v>
      </c>
      <c r="P195" s="3">
        <v>1</v>
      </c>
    </row>
    <row r="196" spans="1:16" x14ac:dyDescent="0.2">
      <c r="A196" s="150">
        <v>195</v>
      </c>
      <c r="B196" s="48">
        <v>65</v>
      </c>
      <c r="C196" s="44" t="s">
        <v>110</v>
      </c>
      <c r="D196" s="41">
        <v>27.84</v>
      </c>
      <c r="E196" s="35">
        <v>291745</v>
      </c>
      <c r="F196" s="158">
        <v>15037.917100000001</v>
      </c>
      <c r="G196" s="42">
        <v>0.28610000000000002</v>
      </c>
      <c r="H196" s="35">
        <v>2304</v>
      </c>
      <c r="I196" s="35">
        <v>288064</v>
      </c>
      <c r="J196" s="147">
        <v>8.0000000000000002E-3</v>
      </c>
      <c r="K196" s="148">
        <v>286452</v>
      </c>
      <c r="L196" s="148">
        <v>446842</v>
      </c>
      <c r="M196" s="147">
        <v>0.6411</v>
      </c>
      <c r="N196" s="45">
        <v>7897.63</v>
      </c>
      <c r="O196" s="36">
        <v>3651.16</v>
      </c>
      <c r="P196" s="3">
        <v>1</v>
      </c>
    </row>
    <row r="197" spans="1:16" x14ac:dyDescent="0.2">
      <c r="A197" s="150">
        <v>196</v>
      </c>
      <c r="B197" s="48">
        <v>306</v>
      </c>
      <c r="C197" s="44" t="s">
        <v>337</v>
      </c>
      <c r="D197" s="41">
        <v>182.12</v>
      </c>
      <c r="E197" s="35">
        <v>6314</v>
      </c>
      <c r="F197" s="158">
        <v>14471.2763</v>
      </c>
      <c r="G197" s="42">
        <v>0.2833</v>
      </c>
      <c r="H197" s="35">
        <v>9693</v>
      </c>
      <c r="I197" s="35">
        <v>12682</v>
      </c>
      <c r="J197" s="147">
        <v>0.76429999999999998</v>
      </c>
      <c r="K197" s="148">
        <v>3152</v>
      </c>
      <c r="L197" s="148">
        <v>15070</v>
      </c>
      <c r="M197" s="147">
        <v>0.2092</v>
      </c>
      <c r="N197" s="45">
        <v>6526.95</v>
      </c>
      <c r="O197" s="36">
        <v>3651.16</v>
      </c>
      <c r="P197" s="3">
        <v>1</v>
      </c>
    </row>
    <row r="198" spans="1:16" x14ac:dyDescent="0.2">
      <c r="A198" s="150">
        <v>197</v>
      </c>
      <c r="B198" s="48">
        <v>3</v>
      </c>
      <c r="C198" s="44" t="s">
        <v>50</v>
      </c>
      <c r="D198" s="41">
        <v>72.349999999999994</v>
      </c>
      <c r="E198" s="35">
        <v>38461</v>
      </c>
      <c r="F198" s="158">
        <v>14189.8472</v>
      </c>
      <c r="G198" s="42">
        <v>0.28060000000000002</v>
      </c>
      <c r="H198" s="35">
        <v>3557</v>
      </c>
      <c r="I198" s="35">
        <v>39228</v>
      </c>
      <c r="J198" s="147">
        <v>9.0700000000000003E-2</v>
      </c>
      <c r="K198" s="148">
        <v>37681</v>
      </c>
      <c r="L198" s="148">
        <v>63879</v>
      </c>
      <c r="M198" s="147">
        <v>0.58989999999999998</v>
      </c>
      <c r="N198" s="45">
        <v>7657.56</v>
      </c>
      <c r="O198" s="36">
        <v>3651.16</v>
      </c>
      <c r="P198" s="3">
        <v>1</v>
      </c>
    </row>
    <row r="199" spans="1:16" ht="25.5" x14ac:dyDescent="0.2">
      <c r="A199" s="150">
        <v>198</v>
      </c>
      <c r="B199" s="48">
        <v>341</v>
      </c>
      <c r="C199" s="44" t="s">
        <v>371</v>
      </c>
      <c r="D199" s="41">
        <v>40.869999999999997</v>
      </c>
      <c r="E199" s="35">
        <v>87185</v>
      </c>
      <c r="F199" s="158">
        <v>12068.774299999999</v>
      </c>
      <c r="G199" s="42">
        <v>0.27500000000000002</v>
      </c>
      <c r="H199" s="35">
        <v>11780</v>
      </c>
      <c r="I199" s="35">
        <v>87567</v>
      </c>
      <c r="J199" s="147">
        <v>0.13450000000000001</v>
      </c>
      <c r="K199" s="148">
        <v>78050</v>
      </c>
      <c r="L199" s="148">
        <v>568639</v>
      </c>
      <c r="M199" s="147">
        <v>0.13730000000000001</v>
      </c>
      <c r="N199" s="45">
        <v>4134.55</v>
      </c>
      <c r="O199" s="36">
        <v>3651.16</v>
      </c>
      <c r="P199" s="3">
        <v>1</v>
      </c>
    </row>
    <row r="200" spans="1:16" x14ac:dyDescent="0.2">
      <c r="A200" s="150">
        <v>199</v>
      </c>
      <c r="B200" s="48">
        <v>97</v>
      </c>
      <c r="C200" s="44" t="s">
        <v>139</v>
      </c>
      <c r="D200" s="41">
        <v>59.59</v>
      </c>
      <c r="E200" s="35">
        <v>8883</v>
      </c>
      <c r="F200" s="158">
        <v>5616.5290999999997</v>
      </c>
      <c r="G200" s="42">
        <v>0.26669999999999999</v>
      </c>
      <c r="H200" s="35">
        <v>1818</v>
      </c>
      <c r="I200" s="35">
        <v>9010</v>
      </c>
      <c r="J200" s="147">
        <v>0.20180000000000001</v>
      </c>
      <c r="K200" s="148">
        <v>7336</v>
      </c>
      <c r="L200" s="148">
        <v>17932</v>
      </c>
      <c r="M200" s="147">
        <v>0.40910000000000002</v>
      </c>
      <c r="N200" s="45">
        <v>7867.9</v>
      </c>
      <c r="O200" s="36">
        <v>3651.16</v>
      </c>
      <c r="P200" s="3">
        <v>1</v>
      </c>
    </row>
    <row r="201" spans="1:16" x14ac:dyDescent="0.2">
      <c r="A201" s="150">
        <v>200</v>
      </c>
      <c r="B201" s="48">
        <v>10</v>
      </c>
      <c r="C201" s="44" t="s">
        <v>57</v>
      </c>
      <c r="D201" s="41">
        <v>180.44</v>
      </c>
      <c r="E201" s="35">
        <v>946</v>
      </c>
      <c r="F201" s="158">
        <v>5549.7691999999997</v>
      </c>
      <c r="G201" s="42">
        <v>0.26390000000000002</v>
      </c>
      <c r="H201" s="35">
        <v>113</v>
      </c>
      <c r="I201" s="35">
        <v>953</v>
      </c>
      <c r="J201" s="147">
        <v>0.1186</v>
      </c>
      <c r="K201" s="148">
        <v>854</v>
      </c>
      <c r="L201" s="148">
        <v>3765</v>
      </c>
      <c r="M201" s="147">
        <v>0.2268</v>
      </c>
      <c r="N201" s="45">
        <v>6054.24</v>
      </c>
      <c r="O201" s="36">
        <v>3651.16</v>
      </c>
      <c r="P201" s="3">
        <v>1</v>
      </c>
    </row>
    <row r="202" spans="1:16" x14ac:dyDescent="0.2">
      <c r="A202" s="150">
        <v>201</v>
      </c>
      <c r="B202" s="48">
        <v>316</v>
      </c>
      <c r="C202" s="44" t="s">
        <v>347</v>
      </c>
      <c r="D202" s="41">
        <v>10.89</v>
      </c>
      <c r="E202" s="35">
        <v>125037</v>
      </c>
      <c r="F202" s="158">
        <v>3849.7917000000002</v>
      </c>
      <c r="G202" s="42">
        <v>0.25829999999999997</v>
      </c>
      <c r="H202" s="35">
        <v>5324</v>
      </c>
      <c r="I202" s="35">
        <v>124511</v>
      </c>
      <c r="J202" s="147">
        <v>4.2799999999999998E-2</v>
      </c>
      <c r="K202" s="148">
        <v>121843</v>
      </c>
      <c r="L202" s="148">
        <v>187289</v>
      </c>
      <c r="M202" s="147">
        <v>0.65059999999999996</v>
      </c>
      <c r="N202" s="45">
        <v>6368.31</v>
      </c>
      <c r="O202" s="36">
        <v>3651.16</v>
      </c>
      <c r="P202" s="3">
        <v>1</v>
      </c>
    </row>
    <row r="203" spans="1:16" x14ac:dyDescent="0.2">
      <c r="A203" s="150">
        <v>202</v>
      </c>
      <c r="B203" s="48">
        <v>268</v>
      </c>
      <c r="C203" s="44" t="s">
        <v>299</v>
      </c>
      <c r="D203" s="41">
        <v>25.01</v>
      </c>
      <c r="E203" s="35">
        <v>14811</v>
      </c>
      <c r="F203" s="158">
        <v>3043.6788999999999</v>
      </c>
      <c r="G203" s="42">
        <v>0.25559999999999999</v>
      </c>
      <c r="H203" s="35">
        <v>98</v>
      </c>
      <c r="I203" s="35">
        <v>15482</v>
      </c>
      <c r="J203" s="147">
        <v>6.3E-3</v>
      </c>
      <c r="K203" s="148">
        <v>15418</v>
      </c>
      <c r="L203" s="148">
        <v>30207</v>
      </c>
      <c r="M203" s="147">
        <v>0.51039999999999996</v>
      </c>
      <c r="N203" s="45">
        <v>6459.76</v>
      </c>
      <c r="O203" s="36">
        <v>3651.16</v>
      </c>
      <c r="P203" s="3">
        <v>1</v>
      </c>
    </row>
    <row r="204" spans="1:16" x14ac:dyDescent="0.2">
      <c r="A204" s="150">
        <v>203</v>
      </c>
      <c r="B204" s="48">
        <v>56</v>
      </c>
      <c r="C204" s="44" t="s">
        <v>101</v>
      </c>
      <c r="D204" s="41">
        <v>0.39</v>
      </c>
      <c r="E204" s="35">
        <v>1104316</v>
      </c>
      <c r="F204" s="158">
        <v>406.44940000000003</v>
      </c>
      <c r="G204" s="42">
        <v>0.25</v>
      </c>
      <c r="H204" s="35">
        <v>30991</v>
      </c>
      <c r="I204" s="35">
        <v>1107355</v>
      </c>
      <c r="J204" s="147">
        <v>2.8000000000000001E-2</v>
      </c>
      <c r="K204" s="148">
        <v>1097683</v>
      </c>
      <c r="L204" s="148">
        <v>1510202</v>
      </c>
      <c r="M204" s="147">
        <v>0.7268</v>
      </c>
      <c r="N204" s="45">
        <v>5225.38</v>
      </c>
      <c r="O204" s="36">
        <v>3651.16</v>
      </c>
      <c r="P204" s="3">
        <v>1</v>
      </c>
    </row>
    <row r="205" spans="1:16" x14ac:dyDescent="0.2">
      <c r="A205" s="150">
        <v>204</v>
      </c>
      <c r="B205" s="48">
        <v>312</v>
      </c>
      <c r="C205" s="44" t="s">
        <v>343</v>
      </c>
      <c r="D205" s="41">
        <v>-54.85</v>
      </c>
      <c r="E205" s="35">
        <v>1950</v>
      </c>
      <c r="F205" s="158">
        <v>-2422.0693000000001</v>
      </c>
      <c r="G205" s="42">
        <v>0.24440000000000001</v>
      </c>
      <c r="H205" s="35">
        <v>919</v>
      </c>
      <c r="I205" s="35">
        <v>3818</v>
      </c>
      <c r="J205" s="147">
        <v>0.2407</v>
      </c>
      <c r="K205" s="148">
        <v>2909</v>
      </c>
      <c r="L205" s="148">
        <v>14700</v>
      </c>
      <c r="M205" s="147">
        <v>0.19789999999999999</v>
      </c>
      <c r="N205" s="45">
        <v>7862.07</v>
      </c>
      <c r="O205" s="36">
        <v>3651.16</v>
      </c>
      <c r="P205" s="3">
        <v>1</v>
      </c>
    </row>
    <row r="206" spans="1:16" x14ac:dyDescent="0.2">
      <c r="A206" s="150">
        <v>205</v>
      </c>
      <c r="B206" s="48">
        <v>116</v>
      </c>
      <c r="C206" s="44" t="s">
        <v>157</v>
      </c>
      <c r="D206" s="41">
        <v>-24.81</v>
      </c>
      <c r="E206" s="35">
        <v>21114</v>
      </c>
      <c r="F206" s="158">
        <v>-3605.3915999999999</v>
      </c>
      <c r="G206" s="42">
        <v>0.2417</v>
      </c>
      <c r="H206" s="35">
        <v>3051</v>
      </c>
      <c r="I206" s="35">
        <v>21137</v>
      </c>
      <c r="J206" s="147">
        <v>0.14430000000000001</v>
      </c>
      <c r="K206" s="148">
        <v>18548</v>
      </c>
      <c r="L206" s="148">
        <v>42059</v>
      </c>
      <c r="M206" s="147">
        <v>0.441</v>
      </c>
      <c r="N206" s="45">
        <v>6684.69</v>
      </c>
      <c r="O206" s="36">
        <v>3651.16</v>
      </c>
      <c r="P206" s="3">
        <v>1</v>
      </c>
    </row>
    <row r="207" spans="1:16" ht="25.5" x14ac:dyDescent="0.2">
      <c r="A207" s="150">
        <v>206</v>
      </c>
      <c r="B207" s="48">
        <v>204</v>
      </c>
      <c r="C207" s="44" t="s">
        <v>241</v>
      </c>
      <c r="D207" s="41">
        <v>-37.47</v>
      </c>
      <c r="E207" s="35">
        <v>9784</v>
      </c>
      <c r="F207" s="158">
        <v>-3706.1869999999999</v>
      </c>
      <c r="G207" s="42">
        <v>0.2361</v>
      </c>
      <c r="H207" s="35">
        <v>89</v>
      </c>
      <c r="I207" s="35">
        <v>9952</v>
      </c>
      <c r="J207" s="147">
        <v>8.8999999999999999E-3</v>
      </c>
      <c r="K207" s="148">
        <v>9886</v>
      </c>
      <c r="L207" s="148">
        <v>15351</v>
      </c>
      <c r="M207" s="147">
        <v>0.64400000000000002</v>
      </c>
      <c r="N207" s="45">
        <v>6717.73</v>
      </c>
      <c r="O207" s="36">
        <v>3651.16</v>
      </c>
      <c r="P207" s="3">
        <v>1</v>
      </c>
    </row>
    <row r="208" spans="1:16" x14ac:dyDescent="0.2">
      <c r="A208" s="150">
        <v>207</v>
      </c>
      <c r="B208" s="48">
        <v>208</v>
      </c>
      <c r="C208" s="44" t="s">
        <v>244</v>
      </c>
      <c r="D208" s="41">
        <v>-21.62</v>
      </c>
      <c r="E208" s="35">
        <v>151575</v>
      </c>
      <c r="F208" s="158">
        <v>-8416.7212999999992</v>
      </c>
      <c r="G208" s="42">
        <v>0.2306</v>
      </c>
      <c r="H208" s="35">
        <v>100143</v>
      </c>
      <c r="I208" s="35">
        <v>152831</v>
      </c>
      <c r="J208" s="147">
        <v>0.65529999999999999</v>
      </c>
      <c r="K208" s="148">
        <v>57547</v>
      </c>
      <c r="L208" s="148">
        <v>189058</v>
      </c>
      <c r="M208" s="147">
        <v>0.3044</v>
      </c>
      <c r="N208" s="45">
        <v>5172.1499999999996</v>
      </c>
      <c r="O208" s="36">
        <v>3651.16</v>
      </c>
      <c r="P208" s="3">
        <v>1</v>
      </c>
    </row>
    <row r="209" spans="1:16" ht="25.5" x14ac:dyDescent="0.2">
      <c r="A209" s="150">
        <v>208</v>
      </c>
      <c r="B209" s="48">
        <v>139</v>
      </c>
      <c r="C209" s="44" t="s">
        <v>178</v>
      </c>
      <c r="D209" s="41">
        <v>-14.28</v>
      </c>
      <c r="E209" s="35">
        <v>719263</v>
      </c>
      <c r="F209" s="158">
        <v>-12112.0779</v>
      </c>
      <c r="G209" s="42">
        <v>0.22500000000000001</v>
      </c>
      <c r="H209" s="35">
        <v>7606</v>
      </c>
      <c r="I209" s="35">
        <v>721584</v>
      </c>
      <c r="J209" s="147">
        <v>1.0500000000000001E-2</v>
      </c>
      <c r="K209" s="148">
        <v>717120</v>
      </c>
      <c r="L209" s="148">
        <v>1277459</v>
      </c>
      <c r="M209" s="147">
        <v>0.56140000000000001</v>
      </c>
      <c r="N209" s="45">
        <v>5013.83</v>
      </c>
      <c r="O209" s="36">
        <v>3651.16</v>
      </c>
      <c r="P209" s="3">
        <v>1</v>
      </c>
    </row>
    <row r="210" spans="1:16" x14ac:dyDescent="0.2">
      <c r="A210" s="150">
        <v>209</v>
      </c>
      <c r="B210" s="48">
        <v>146</v>
      </c>
      <c r="C210" s="44" t="s">
        <v>185</v>
      </c>
      <c r="D210" s="41">
        <v>-48.45</v>
      </c>
      <c r="E210" s="35">
        <v>101097</v>
      </c>
      <c r="F210" s="158">
        <v>-15405.3475</v>
      </c>
      <c r="G210" s="42">
        <v>0.21940000000000001</v>
      </c>
      <c r="H210" s="35">
        <v>6376</v>
      </c>
      <c r="I210" s="35">
        <v>101653</v>
      </c>
      <c r="J210" s="147">
        <v>6.2700000000000006E-2</v>
      </c>
      <c r="K210" s="148">
        <v>97971</v>
      </c>
      <c r="L210" s="148">
        <v>143975</v>
      </c>
      <c r="M210" s="147">
        <v>0.68049999999999999</v>
      </c>
      <c r="N210" s="45">
        <v>4683.83</v>
      </c>
      <c r="O210" s="36">
        <v>3651.16</v>
      </c>
      <c r="P210" s="3">
        <v>1</v>
      </c>
    </row>
    <row r="211" spans="1:16" ht="25.5" x14ac:dyDescent="0.2">
      <c r="A211" s="150">
        <v>210</v>
      </c>
      <c r="B211" s="48">
        <v>42</v>
      </c>
      <c r="C211" s="44" t="s">
        <v>88</v>
      </c>
      <c r="D211" s="41">
        <v>-21.27</v>
      </c>
      <c r="E211" s="35">
        <v>572253</v>
      </c>
      <c r="F211" s="158">
        <v>-16093.2754</v>
      </c>
      <c r="G211" s="42">
        <v>0.21390000000000001</v>
      </c>
      <c r="H211" s="35">
        <v>23184</v>
      </c>
      <c r="I211" s="35">
        <v>575853</v>
      </c>
      <c r="J211" s="147">
        <v>4.0300000000000002E-2</v>
      </c>
      <c r="K211" s="148">
        <v>563418</v>
      </c>
      <c r="L211" s="148">
        <v>976228</v>
      </c>
      <c r="M211" s="147">
        <v>0.57709999999999995</v>
      </c>
      <c r="N211" s="45">
        <v>5439.08</v>
      </c>
      <c r="O211" s="36">
        <v>3651.16</v>
      </c>
      <c r="P211" s="3">
        <v>1</v>
      </c>
    </row>
    <row r="212" spans="1:16" x14ac:dyDescent="0.2">
      <c r="A212" s="150">
        <v>211</v>
      </c>
      <c r="B212" s="48">
        <v>126</v>
      </c>
      <c r="C212" s="44" t="s">
        <v>167</v>
      </c>
      <c r="D212" s="41">
        <v>-98.91</v>
      </c>
      <c r="E212" s="35">
        <v>28512</v>
      </c>
      <c r="F212" s="158">
        <v>-16702.149300000001</v>
      </c>
      <c r="G212" s="42">
        <v>0.21110000000000001</v>
      </c>
      <c r="H212" s="35">
        <v>3839</v>
      </c>
      <c r="I212" s="35">
        <v>28954</v>
      </c>
      <c r="J212" s="147">
        <v>0.1326</v>
      </c>
      <c r="K212" s="148">
        <v>25523</v>
      </c>
      <c r="L212" s="148">
        <v>293203</v>
      </c>
      <c r="M212" s="147">
        <v>8.6999999999999994E-2</v>
      </c>
      <c r="N212" s="45">
        <v>4950.42</v>
      </c>
      <c r="O212" s="36">
        <v>3651.16</v>
      </c>
      <c r="P212" s="3">
        <v>1</v>
      </c>
    </row>
    <row r="213" spans="1:16" x14ac:dyDescent="0.2">
      <c r="A213" s="150">
        <v>212</v>
      </c>
      <c r="B213" s="48">
        <v>54</v>
      </c>
      <c r="C213" s="44" t="s">
        <v>99</v>
      </c>
      <c r="D213" s="41">
        <v>-79.56</v>
      </c>
      <c r="E213" s="35">
        <v>64420</v>
      </c>
      <c r="F213" s="158">
        <v>-20193.1427</v>
      </c>
      <c r="G213" s="42">
        <v>0.20830000000000001</v>
      </c>
      <c r="H213" s="35">
        <v>126</v>
      </c>
      <c r="I213" s="35">
        <v>64721</v>
      </c>
      <c r="J213" s="147">
        <v>1.9E-3</v>
      </c>
      <c r="K213" s="148">
        <v>64656</v>
      </c>
      <c r="L213" s="148">
        <v>95906</v>
      </c>
      <c r="M213" s="147">
        <v>0.67420000000000002</v>
      </c>
      <c r="N213" s="45">
        <v>3900.52</v>
      </c>
      <c r="O213" s="36">
        <v>3651.16</v>
      </c>
      <c r="P213" s="3">
        <v>1</v>
      </c>
    </row>
    <row r="214" spans="1:16" x14ac:dyDescent="0.2">
      <c r="A214" s="150">
        <v>213</v>
      </c>
      <c r="B214" s="48">
        <v>280</v>
      </c>
      <c r="C214" s="44" t="s">
        <v>311</v>
      </c>
      <c r="D214" s="41">
        <v>-45.91</v>
      </c>
      <c r="E214" s="35">
        <v>213061</v>
      </c>
      <c r="F214" s="158">
        <v>-21190.598699999999</v>
      </c>
      <c r="G214" s="42">
        <v>0.2</v>
      </c>
      <c r="H214" s="35">
        <v>5172</v>
      </c>
      <c r="I214" s="35">
        <v>215038</v>
      </c>
      <c r="J214" s="147">
        <v>2.41E-2</v>
      </c>
      <c r="K214" s="148">
        <v>211823</v>
      </c>
      <c r="L214" s="148">
        <v>311708</v>
      </c>
      <c r="M214" s="147">
        <v>0.67959999999999998</v>
      </c>
      <c r="N214" s="45">
        <v>5077.3500000000004</v>
      </c>
      <c r="O214" s="36">
        <v>3651.16</v>
      </c>
      <c r="P214" s="3">
        <v>1</v>
      </c>
    </row>
    <row r="215" spans="1:16" ht="25.5" x14ac:dyDescent="0.2">
      <c r="A215" s="150">
        <v>214</v>
      </c>
      <c r="B215" s="48">
        <v>254</v>
      </c>
      <c r="C215" s="44" t="s">
        <v>286</v>
      </c>
      <c r="D215" s="41">
        <v>-18.95</v>
      </c>
      <c r="E215" s="35">
        <v>1547134</v>
      </c>
      <c r="F215" s="158">
        <v>-23570.567800000001</v>
      </c>
      <c r="G215" s="42">
        <v>0.19439999999999999</v>
      </c>
      <c r="H215" s="35">
        <v>145867</v>
      </c>
      <c r="I215" s="35">
        <v>1550989</v>
      </c>
      <c r="J215" s="147">
        <v>9.4E-2</v>
      </c>
      <c r="K215" s="148">
        <v>1488374</v>
      </c>
      <c r="L215" s="148">
        <v>2935674</v>
      </c>
      <c r="M215" s="147">
        <v>0.50700000000000001</v>
      </c>
      <c r="N215" s="45">
        <v>3751.05</v>
      </c>
      <c r="O215" s="36">
        <v>3651.16</v>
      </c>
      <c r="P215" s="3">
        <v>1</v>
      </c>
    </row>
    <row r="216" spans="1:16" ht="25.5" x14ac:dyDescent="0.2">
      <c r="A216" s="150">
        <v>215</v>
      </c>
      <c r="B216" s="48">
        <v>71</v>
      </c>
      <c r="C216" s="44" t="s">
        <v>116</v>
      </c>
      <c r="D216" s="41">
        <v>-39.14</v>
      </c>
      <c r="E216" s="35">
        <v>402838</v>
      </c>
      <c r="F216" s="158">
        <v>-24838.952700000002</v>
      </c>
      <c r="G216" s="42">
        <v>0.19170000000000001</v>
      </c>
      <c r="H216" s="35">
        <v>2689</v>
      </c>
      <c r="I216" s="35">
        <v>402322</v>
      </c>
      <c r="J216" s="147">
        <v>6.7000000000000002E-3</v>
      </c>
      <c r="K216" s="148">
        <v>400428</v>
      </c>
      <c r="L216" s="148">
        <v>587381</v>
      </c>
      <c r="M216" s="147">
        <v>0.68169999999999997</v>
      </c>
      <c r="N216" s="45">
        <v>3712.56</v>
      </c>
      <c r="O216" s="36">
        <v>3651.16</v>
      </c>
      <c r="P216" s="3">
        <v>1</v>
      </c>
    </row>
    <row r="217" spans="1:16" x14ac:dyDescent="0.2">
      <c r="A217" s="150">
        <v>216</v>
      </c>
      <c r="B217" s="48">
        <v>137</v>
      </c>
      <c r="C217" s="44" t="s">
        <v>176</v>
      </c>
      <c r="D217" s="41">
        <v>-22.18</v>
      </c>
      <c r="E217" s="35">
        <v>2112180</v>
      </c>
      <c r="F217" s="158">
        <v>-32229.877799999998</v>
      </c>
      <c r="G217" s="42">
        <v>0.18329999999999999</v>
      </c>
      <c r="H217" s="35">
        <v>51725</v>
      </c>
      <c r="I217" s="35">
        <v>2128524</v>
      </c>
      <c r="J217" s="147">
        <v>2.4299999999999999E-2</v>
      </c>
      <c r="K217" s="148">
        <v>2120833</v>
      </c>
      <c r="L217" s="148">
        <v>2847381</v>
      </c>
      <c r="M217" s="147">
        <v>0.74480000000000002</v>
      </c>
      <c r="N217" s="45">
        <v>4873.7</v>
      </c>
      <c r="O217" s="36">
        <v>3651.16</v>
      </c>
      <c r="P217" s="3">
        <v>1</v>
      </c>
    </row>
    <row r="218" spans="1:16" x14ac:dyDescent="0.2">
      <c r="A218" s="150">
        <v>217</v>
      </c>
      <c r="B218" s="48">
        <v>13</v>
      </c>
      <c r="C218" s="44" t="s">
        <v>399</v>
      </c>
      <c r="D218" s="41">
        <v>-209.35</v>
      </c>
      <c r="E218" s="35">
        <v>25137</v>
      </c>
      <c r="F218" s="158">
        <v>-33192.152900000001</v>
      </c>
      <c r="G218" s="42">
        <v>0.17780000000000001</v>
      </c>
      <c r="H218" s="35">
        <v>561</v>
      </c>
      <c r="I218" s="35">
        <v>25432</v>
      </c>
      <c r="J218" s="147">
        <v>2.2100000000000002E-2</v>
      </c>
      <c r="K218" s="148">
        <v>24956</v>
      </c>
      <c r="L218" s="148">
        <v>36337</v>
      </c>
      <c r="M218" s="147">
        <v>0.68679999999999997</v>
      </c>
      <c r="N218" s="45">
        <v>5596.95</v>
      </c>
      <c r="O218" s="36">
        <v>3651.16</v>
      </c>
      <c r="P218" s="3">
        <v>1</v>
      </c>
    </row>
    <row r="219" spans="1:16" x14ac:dyDescent="0.2">
      <c r="A219" s="150">
        <v>218</v>
      </c>
      <c r="B219" s="48">
        <v>251</v>
      </c>
      <c r="C219" s="44" t="s">
        <v>283</v>
      </c>
      <c r="D219" s="41">
        <v>-21.96</v>
      </c>
      <c r="E219" s="35">
        <v>2648738</v>
      </c>
      <c r="F219" s="158">
        <v>-35736.543599999997</v>
      </c>
      <c r="G219" s="42">
        <v>0.17219999999999999</v>
      </c>
      <c r="H219" s="35">
        <v>43762</v>
      </c>
      <c r="I219" s="35">
        <v>2663391</v>
      </c>
      <c r="J219" s="147">
        <v>1.6400000000000001E-2</v>
      </c>
      <c r="K219" s="148">
        <v>2648699</v>
      </c>
      <c r="L219" s="148">
        <v>4225516</v>
      </c>
      <c r="M219" s="147">
        <v>0.62680000000000002</v>
      </c>
      <c r="N219" s="45">
        <v>4940.12</v>
      </c>
      <c r="O219" s="36">
        <v>3651.16</v>
      </c>
      <c r="P219" s="3">
        <v>1</v>
      </c>
    </row>
    <row r="220" spans="1:16" ht="25.5" x14ac:dyDescent="0.2">
      <c r="A220" s="150">
        <v>219</v>
      </c>
      <c r="B220" s="48">
        <v>225</v>
      </c>
      <c r="C220" s="44" t="s">
        <v>405</v>
      </c>
      <c r="D220" s="41">
        <v>-30</v>
      </c>
      <c r="E220" s="35">
        <v>1450582</v>
      </c>
      <c r="F220" s="158">
        <v>-36130.5196</v>
      </c>
      <c r="G220" s="42">
        <v>0.1694</v>
      </c>
      <c r="H220" s="35">
        <v>66877</v>
      </c>
      <c r="I220" s="35">
        <v>1466278</v>
      </c>
      <c r="J220" s="147">
        <v>4.5600000000000002E-2</v>
      </c>
      <c r="K220" s="148">
        <v>1424281</v>
      </c>
      <c r="L220" s="148">
        <v>1817117</v>
      </c>
      <c r="M220" s="147">
        <v>0.78380000000000005</v>
      </c>
      <c r="N220" s="45">
        <v>5344.47</v>
      </c>
      <c r="O220" s="36">
        <v>3651.16</v>
      </c>
      <c r="P220" s="3">
        <v>1</v>
      </c>
    </row>
    <row r="221" spans="1:16" x14ac:dyDescent="0.2">
      <c r="A221" s="150">
        <v>220</v>
      </c>
      <c r="B221" s="48">
        <v>131</v>
      </c>
      <c r="C221" s="44" t="s">
        <v>172</v>
      </c>
      <c r="D221" s="41">
        <v>-89.14</v>
      </c>
      <c r="E221" s="35">
        <v>173643</v>
      </c>
      <c r="F221" s="158">
        <v>-37145.591099999998</v>
      </c>
      <c r="G221" s="42">
        <v>0.16669999999999999</v>
      </c>
      <c r="H221" s="35">
        <v>24478</v>
      </c>
      <c r="I221" s="35">
        <v>174156</v>
      </c>
      <c r="J221" s="147">
        <v>0.1406</v>
      </c>
      <c r="K221" s="148">
        <v>160020</v>
      </c>
      <c r="L221" s="148">
        <v>321352</v>
      </c>
      <c r="M221" s="147">
        <v>0.498</v>
      </c>
      <c r="N221" s="45">
        <v>5240.88</v>
      </c>
      <c r="O221" s="36">
        <v>3651.16</v>
      </c>
      <c r="P221" s="3">
        <v>1</v>
      </c>
    </row>
    <row r="222" spans="1:16" x14ac:dyDescent="0.2">
      <c r="A222" s="150">
        <v>221</v>
      </c>
      <c r="B222" s="48">
        <v>60</v>
      </c>
      <c r="C222" s="44" t="s">
        <v>105</v>
      </c>
      <c r="D222" s="41">
        <v>-340</v>
      </c>
      <c r="E222" s="35">
        <v>12040</v>
      </c>
      <c r="F222" s="158">
        <v>-37307.593699999998</v>
      </c>
      <c r="G222" s="42">
        <v>0.16389999999999999</v>
      </c>
      <c r="H222" s="35">
        <v>31</v>
      </c>
      <c r="I222" s="35">
        <v>12204</v>
      </c>
      <c r="J222" s="147">
        <v>2.5000000000000001E-3</v>
      </c>
      <c r="K222" s="148">
        <v>12178</v>
      </c>
      <c r="L222" s="148">
        <v>20365</v>
      </c>
      <c r="M222" s="147">
        <v>0.59799999999999998</v>
      </c>
      <c r="N222" s="45">
        <v>6427.49</v>
      </c>
      <c r="O222" s="36">
        <v>3651.16</v>
      </c>
      <c r="P222" s="3">
        <v>1</v>
      </c>
    </row>
    <row r="223" spans="1:16" x14ac:dyDescent="0.2">
      <c r="A223" s="150">
        <v>222</v>
      </c>
      <c r="B223" s="48">
        <v>88</v>
      </c>
      <c r="C223" s="44" t="s">
        <v>130</v>
      </c>
      <c r="D223" s="41">
        <v>-88.49</v>
      </c>
      <c r="E223" s="35">
        <v>302248</v>
      </c>
      <c r="F223" s="158">
        <v>-48650.619500000001</v>
      </c>
      <c r="G223" s="42">
        <v>0.15559999999999999</v>
      </c>
      <c r="H223" s="35">
        <v>2926</v>
      </c>
      <c r="I223" s="35">
        <v>301665</v>
      </c>
      <c r="J223" s="147">
        <v>9.7000000000000003E-3</v>
      </c>
      <c r="K223" s="148">
        <v>300740</v>
      </c>
      <c r="L223" s="148">
        <v>393461</v>
      </c>
      <c r="M223" s="147">
        <v>0.76429999999999998</v>
      </c>
      <c r="N223" s="45">
        <v>5591.33</v>
      </c>
      <c r="O223" s="36">
        <v>3651.16</v>
      </c>
      <c r="P223" s="3">
        <v>1</v>
      </c>
    </row>
    <row r="224" spans="1:16" x14ac:dyDescent="0.2">
      <c r="A224" s="150">
        <v>223</v>
      </c>
      <c r="B224" s="48">
        <v>76</v>
      </c>
      <c r="C224" s="44" t="s">
        <v>402</v>
      </c>
      <c r="D224" s="41">
        <v>-62.01</v>
      </c>
      <c r="E224" s="35">
        <v>654703</v>
      </c>
      <c r="F224" s="158">
        <v>-50177.521999999997</v>
      </c>
      <c r="G224" s="42">
        <v>0.15279999999999999</v>
      </c>
      <c r="H224" s="35">
        <v>13141</v>
      </c>
      <c r="I224" s="35">
        <v>673236</v>
      </c>
      <c r="J224" s="147">
        <v>1.95E-2</v>
      </c>
      <c r="K224" s="148">
        <v>664935</v>
      </c>
      <c r="L224" s="148">
        <v>892694</v>
      </c>
      <c r="M224" s="147">
        <v>0.74490000000000001</v>
      </c>
      <c r="N224" s="45">
        <v>8721.25</v>
      </c>
      <c r="O224" s="36">
        <v>3651.16</v>
      </c>
      <c r="P224" s="3">
        <v>1</v>
      </c>
    </row>
    <row r="225" spans="1:16" ht="25.5" x14ac:dyDescent="0.2">
      <c r="A225" s="150">
        <v>224</v>
      </c>
      <c r="B225" s="48">
        <v>45</v>
      </c>
      <c r="C225" s="44" t="s">
        <v>91</v>
      </c>
      <c r="D225" s="41">
        <v>-98.69</v>
      </c>
      <c r="E225" s="35">
        <v>258609</v>
      </c>
      <c r="F225" s="158">
        <v>-50189.5671</v>
      </c>
      <c r="G225" s="42">
        <v>0.15</v>
      </c>
      <c r="H225" s="35">
        <v>5768</v>
      </c>
      <c r="I225" s="35">
        <v>262720</v>
      </c>
      <c r="J225" s="147">
        <v>2.1999999999999999E-2</v>
      </c>
      <c r="K225" s="148">
        <v>258538</v>
      </c>
      <c r="L225" s="148">
        <v>355095</v>
      </c>
      <c r="M225" s="147">
        <v>0.72809999999999997</v>
      </c>
      <c r="N225" s="45">
        <v>7394.83</v>
      </c>
      <c r="O225" s="36">
        <v>3651.16</v>
      </c>
      <c r="P225" s="3">
        <v>1</v>
      </c>
    </row>
    <row r="226" spans="1:16" x14ac:dyDescent="0.2">
      <c r="A226" s="150">
        <v>225</v>
      </c>
      <c r="B226" s="48">
        <v>157</v>
      </c>
      <c r="C226" s="44" t="s">
        <v>196</v>
      </c>
      <c r="D226" s="41">
        <v>-55.63</v>
      </c>
      <c r="E226" s="35">
        <v>934716</v>
      </c>
      <c r="F226" s="158">
        <v>-53785.427499999998</v>
      </c>
      <c r="G226" s="42">
        <v>0.1444</v>
      </c>
      <c r="H226" s="35">
        <v>48959</v>
      </c>
      <c r="I226" s="35">
        <v>930558</v>
      </c>
      <c r="J226" s="147">
        <v>5.2600000000000001E-2</v>
      </c>
      <c r="K226" s="148">
        <v>901726</v>
      </c>
      <c r="L226" s="148">
        <v>1232773</v>
      </c>
      <c r="M226" s="147">
        <v>0.73150000000000004</v>
      </c>
      <c r="N226" s="45">
        <v>7130.46</v>
      </c>
      <c r="O226" s="36">
        <v>3651.16</v>
      </c>
      <c r="P226" s="3">
        <v>1</v>
      </c>
    </row>
    <row r="227" spans="1:16" x14ac:dyDescent="0.2">
      <c r="A227" s="150">
        <v>226</v>
      </c>
      <c r="B227" s="48">
        <v>22</v>
      </c>
      <c r="C227" s="44" t="s">
        <v>68</v>
      </c>
      <c r="D227" s="41">
        <v>-308.62</v>
      </c>
      <c r="E227" s="35">
        <v>33612</v>
      </c>
      <c r="F227" s="158">
        <v>-56580.575700000001</v>
      </c>
      <c r="G227" s="42">
        <v>0.14169999999999999</v>
      </c>
      <c r="H227" s="35">
        <v>17</v>
      </c>
      <c r="I227" s="35">
        <v>33682</v>
      </c>
      <c r="J227" s="147">
        <v>5.0000000000000001E-4</v>
      </c>
      <c r="K227" s="148">
        <v>33666</v>
      </c>
      <c r="L227" s="148">
        <v>52759</v>
      </c>
      <c r="M227" s="147">
        <v>0.6381</v>
      </c>
      <c r="N227" s="45">
        <v>6224.8</v>
      </c>
      <c r="O227" s="36">
        <v>3651.16</v>
      </c>
      <c r="P227" s="3">
        <v>1</v>
      </c>
    </row>
    <row r="228" spans="1:16" x14ac:dyDescent="0.2">
      <c r="A228" s="150">
        <v>227</v>
      </c>
      <c r="B228" s="48">
        <v>279</v>
      </c>
      <c r="C228" s="44" t="s">
        <v>310</v>
      </c>
      <c r="D228" s="41">
        <v>-186.55</v>
      </c>
      <c r="E228" s="35">
        <v>116554</v>
      </c>
      <c r="F228" s="158">
        <v>-63689.890200000002</v>
      </c>
      <c r="G228" s="42">
        <v>0.1389</v>
      </c>
      <c r="H228" s="35">
        <v>11911</v>
      </c>
      <c r="I228" s="35">
        <v>117139</v>
      </c>
      <c r="J228" s="147">
        <v>0.1017</v>
      </c>
      <c r="K228" s="148">
        <v>110656</v>
      </c>
      <c r="L228" s="148">
        <v>179031</v>
      </c>
      <c r="M228" s="147">
        <v>0.61809999999999998</v>
      </c>
      <c r="N228" s="45">
        <v>6727.67</v>
      </c>
      <c r="O228" s="36">
        <v>3651.16</v>
      </c>
      <c r="P228" s="3">
        <v>1</v>
      </c>
    </row>
    <row r="229" spans="1:16" x14ac:dyDescent="0.2">
      <c r="A229" s="150">
        <v>228</v>
      </c>
      <c r="B229" s="48">
        <v>102</v>
      </c>
      <c r="C229" s="44" t="s">
        <v>144</v>
      </c>
      <c r="D229" s="41">
        <v>-186.6</v>
      </c>
      <c r="E229" s="35">
        <v>127913</v>
      </c>
      <c r="F229" s="158">
        <v>-66739.074900000007</v>
      </c>
      <c r="G229" s="42">
        <v>0.1361</v>
      </c>
      <c r="H229" s="35">
        <v>2825</v>
      </c>
      <c r="I229" s="35">
        <v>130553</v>
      </c>
      <c r="J229" s="147">
        <v>2.1600000000000001E-2</v>
      </c>
      <c r="K229" s="148">
        <v>128652</v>
      </c>
      <c r="L229" s="148">
        <v>177387</v>
      </c>
      <c r="M229" s="147">
        <v>0.72529999999999994</v>
      </c>
      <c r="N229" s="45">
        <v>8553.91</v>
      </c>
      <c r="O229" s="36">
        <v>3651.16</v>
      </c>
      <c r="P229" s="3">
        <v>1</v>
      </c>
    </row>
    <row r="230" spans="1:16" x14ac:dyDescent="0.2">
      <c r="A230" s="150">
        <v>229</v>
      </c>
      <c r="B230" s="48">
        <v>163</v>
      </c>
      <c r="C230" s="44" t="s">
        <v>201</v>
      </c>
      <c r="D230" s="41">
        <v>-119.55</v>
      </c>
      <c r="E230" s="35">
        <v>351019</v>
      </c>
      <c r="F230" s="158">
        <v>-70827.222699999998</v>
      </c>
      <c r="G230" s="42">
        <v>0.1222</v>
      </c>
      <c r="H230" s="35">
        <v>2594</v>
      </c>
      <c r="I230" s="35">
        <v>356268</v>
      </c>
      <c r="J230" s="147">
        <v>7.3000000000000001E-3</v>
      </c>
      <c r="K230" s="148">
        <v>353982</v>
      </c>
      <c r="L230" s="148">
        <v>674056</v>
      </c>
      <c r="M230" s="147">
        <v>0.5252</v>
      </c>
      <c r="N230" s="45">
        <v>6617.9</v>
      </c>
      <c r="O230" s="36">
        <v>3651.16</v>
      </c>
      <c r="P230" s="3">
        <v>1</v>
      </c>
    </row>
    <row r="231" spans="1:16" x14ac:dyDescent="0.2">
      <c r="A231" s="150">
        <v>230</v>
      </c>
      <c r="B231" s="48">
        <v>70</v>
      </c>
      <c r="C231" s="44" t="s">
        <v>115</v>
      </c>
      <c r="D231" s="41">
        <v>-222.25</v>
      </c>
      <c r="E231" s="35">
        <v>107950</v>
      </c>
      <c r="F231" s="158">
        <v>-73020.438899999994</v>
      </c>
      <c r="G231" s="42">
        <v>0.11940000000000001</v>
      </c>
      <c r="H231" s="35">
        <v>34</v>
      </c>
      <c r="I231" s="35">
        <v>108766</v>
      </c>
      <c r="J231" s="147">
        <v>2.9999999999999997E-4</v>
      </c>
      <c r="K231" s="148">
        <v>108737</v>
      </c>
      <c r="L231" s="148">
        <v>199644</v>
      </c>
      <c r="M231" s="147">
        <v>0.54469999999999996</v>
      </c>
      <c r="N231" s="45">
        <v>4649.6400000000003</v>
      </c>
      <c r="O231" s="36">
        <v>3651.16</v>
      </c>
      <c r="P231" s="3">
        <v>1</v>
      </c>
    </row>
    <row r="232" spans="1:16" x14ac:dyDescent="0.2">
      <c r="A232" s="150">
        <v>231</v>
      </c>
      <c r="B232" s="48">
        <v>37</v>
      </c>
      <c r="C232" s="44" t="s">
        <v>83</v>
      </c>
      <c r="D232" s="41">
        <v>-126.48</v>
      </c>
      <c r="E232" s="35">
        <v>399682</v>
      </c>
      <c r="F232" s="158">
        <v>-79963.470600000001</v>
      </c>
      <c r="G232" s="42">
        <v>0.1167</v>
      </c>
      <c r="H232" s="35">
        <v>22139</v>
      </c>
      <c r="I232" s="35">
        <v>403030</v>
      </c>
      <c r="J232" s="147">
        <v>5.4899999999999997E-2</v>
      </c>
      <c r="K232" s="148">
        <v>385880</v>
      </c>
      <c r="L232" s="148">
        <v>770732</v>
      </c>
      <c r="M232" s="147">
        <v>0.50070000000000003</v>
      </c>
      <c r="N232" s="45">
        <v>5668.32</v>
      </c>
      <c r="O232" s="36">
        <v>3651.16</v>
      </c>
      <c r="P232" s="3">
        <v>1</v>
      </c>
    </row>
    <row r="233" spans="1:16" ht="25.5" x14ac:dyDescent="0.2">
      <c r="A233" s="150">
        <v>232</v>
      </c>
      <c r="B233" s="48">
        <v>270</v>
      </c>
      <c r="C233" s="44" t="s">
        <v>301</v>
      </c>
      <c r="D233" s="41">
        <v>-49.05</v>
      </c>
      <c r="E233" s="35">
        <v>3410452</v>
      </c>
      <c r="F233" s="158">
        <v>-90583.519199999995</v>
      </c>
      <c r="G233" s="42">
        <v>0.1111</v>
      </c>
      <c r="H233" s="35">
        <v>75474</v>
      </c>
      <c r="I233" s="35">
        <v>3415485</v>
      </c>
      <c r="J233" s="147">
        <v>2.2100000000000002E-2</v>
      </c>
      <c r="K233" s="148">
        <v>3369110</v>
      </c>
      <c r="L233" s="148">
        <v>5737126</v>
      </c>
      <c r="M233" s="147">
        <v>0.58720000000000006</v>
      </c>
      <c r="N233" s="45">
        <v>4558.8999999999996</v>
      </c>
      <c r="O233" s="36">
        <v>3651.16</v>
      </c>
      <c r="P233" s="3">
        <v>1</v>
      </c>
    </row>
    <row r="234" spans="1:16" ht="25.5" x14ac:dyDescent="0.2">
      <c r="A234" s="150">
        <v>233</v>
      </c>
      <c r="B234" s="48">
        <v>286</v>
      </c>
      <c r="C234" s="44" t="s">
        <v>317</v>
      </c>
      <c r="D234" s="41">
        <v>-123.21</v>
      </c>
      <c r="E234" s="35">
        <v>636271</v>
      </c>
      <c r="F234" s="158">
        <v>-98278.786500000002</v>
      </c>
      <c r="G234" s="42">
        <v>0.1056</v>
      </c>
      <c r="H234" s="35">
        <v>83012</v>
      </c>
      <c r="I234" s="35">
        <v>644381</v>
      </c>
      <c r="J234" s="147">
        <v>0.1288</v>
      </c>
      <c r="K234" s="148">
        <v>593758</v>
      </c>
      <c r="L234" s="148">
        <v>1591894</v>
      </c>
      <c r="M234" s="147">
        <v>0.373</v>
      </c>
      <c r="N234" s="45">
        <v>4343.0600000000004</v>
      </c>
      <c r="O234" s="36">
        <v>3651.16</v>
      </c>
      <c r="P234" s="3">
        <v>1</v>
      </c>
    </row>
    <row r="235" spans="1:16" x14ac:dyDescent="0.2">
      <c r="A235" s="150">
        <v>234</v>
      </c>
      <c r="B235" s="48">
        <v>224</v>
      </c>
      <c r="C235" s="44" t="s">
        <v>257</v>
      </c>
      <c r="D235" s="41">
        <v>-158.72</v>
      </c>
      <c r="E235" s="35">
        <v>436156</v>
      </c>
      <c r="F235" s="158">
        <v>-104822.9482</v>
      </c>
      <c r="G235" s="42">
        <v>0.1028</v>
      </c>
      <c r="H235" s="35">
        <v>125759</v>
      </c>
      <c r="I235" s="35">
        <v>440956</v>
      </c>
      <c r="J235" s="147">
        <v>0.28520000000000001</v>
      </c>
      <c r="K235" s="148">
        <v>327727</v>
      </c>
      <c r="L235" s="148">
        <v>497755</v>
      </c>
      <c r="M235" s="147">
        <v>0.65839999999999999</v>
      </c>
      <c r="N235" s="45">
        <v>6269.13</v>
      </c>
      <c r="O235" s="36">
        <v>3651.16</v>
      </c>
      <c r="P235" s="3">
        <v>1</v>
      </c>
    </row>
    <row r="236" spans="1:16" x14ac:dyDescent="0.2">
      <c r="A236" s="150">
        <v>235</v>
      </c>
      <c r="B236" s="48">
        <v>256</v>
      </c>
      <c r="C236" s="44" t="s">
        <v>288</v>
      </c>
      <c r="D236" s="41">
        <v>-75.38</v>
      </c>
      <c r="E236" s="35">
        <v>2508846</v>
      </c>
      <c r="F236" s="158">
        <v>-119398.05409999999</v>
      </c>
      <c r="G236" s="42">
        <v>9.4399999999999998E-2</v>
      </c>
      <c r="H236" s="35">
        <v>5975</v>
      </c>
      <c r="I236" s="35">
        <v>2525335</v>
      </c>
      <c r="J236" s="147">
        <v>2.3999999999999998E-3</v>
      </c>
      <c r="K236" s="148">
        <v>2523065</v>
      </c>
      <c r="L236" s="148">
        <v>4235674</v>
      </c>
      <c r="M236" s="147">
        <v>0.59570000000000001</v>
      </c>
      <c r="N236" s="45">
        <v>3837.39</v>
      </c>
      <c r="O236" s="36">
        <v>3651.16</v>
      </c>
      <c r="P236" s="3">
        <v>1</v>
      </c>
    </row>
    <row r="237" spans="1:16" x14ac:dyDescent="0.2">
      <c r="A237" s="150">
        <v>236</v>
      </c>
      <c r="B237" s="48">
        <v>173</v>
      </c>
      <c r="C237" s="44" t="s">
        <v>404</v>
      </c>
      <c r="D237" s="41">
        <v>-68.98</v>
      </c>
      <c r="E237" s="35">
        <v>3577761</v>
      </c>
      <c r="F237" s="158">
        <v>-130477.7718</v>
      </c>
      <c r="G237" s="42">
        <v>9.1700000000000004E-2</v>
      </c>
      <c r="H237" s="35">
        <v>113414</v>
      </c>
      <c r="I237" s="35">
        <v>3612026</v>
      </c>
      <c r="J237" s="147">
        <v>3.1399999999999997E-2</v>
      </c>
      <c r="K237" s="148">
        <v>3576698</v>
      </c>
      <c r="L237" s="148">
        <v>5033200</v>
      </c>
      <c r="M237" s="147">
        <v>0.71060000000000001</v>
      </c>
      <c r="N237" s="45">
        <v>4591.3500000000004</v>
      </c>
      <c r="O237" s="36">
        <v>3651.16</v>
      </c>
      <c r="P237" s="3">
        <v>1</v>
      </c>
    </row>
    <row r="238" spans="1:16" x14ac:dyDescent="0.2">
      <c r="A238" s="150">
        <v>237</v>
      </c>
      <c r="B238" s="48">
        <v>210</v>
      </c>
      <c r="C238" s="44" t="s">
        <v>246</v>
      </c>
      <c r="D238" s="41">
        <v>-104.14</v>
      </c>
      <c r="E238" s="35">
        <v>1670467</v>
      </c>
      <c r="F238" s="158">
        <v>-134601.6875</v>
      </c>
      <c r="G238" s="42">
        <v>8.8900000000000007E-2</v>
      </c>
      <c r="H238" s="35">
        <v>202704</v>
      </c>
      <c r="I238" s="35">
        <v>1683438</v>
      </c>
      <c r="J238" s="147">
        <v>0.12039999999999999</v>
      </c>
      <c r="K238" s="148">
        <v>1560416</v>
      </c>
      <c r="L238" s="148">
        <v>2447120</v>
      </c>
      <c r="M238" s="147">
        <v>0.63770000000000004</v>
      </c>
      <c r="N238" s="45">
        <v>5339.34</v>
      </c>
      <c r="O238" s="36">
        <v>3651.16</v>
      </c>
      <c r="P238" s="3">
        <v>1</v>
      </c>
    </row>
    <row r="239" spans="1:16" x14ac:dyDescent="0.2">
      <c r="A239" s="150">
        <v>238</v>
      </c>
      <c r="B239" s="48">
        <v>89</v>
      </c>
      <c r="C239" s="44" t="s">
        <v>131</v>
      </c>
      <c r="D239" s="41">
        <v>-403.14</v>
      </c>
      <c r="E239" s="35">
        <v>123868</v>
      </c>
      <c r="F239" s="158">
        <v>-141885.55549999999</v>
      </c>
      <c r="G239" s="42">
        <v>8.3299999999999999E-2</v>
      </c>
      <c r="H239" s="35">
        <v>2169</v>
      </c>
      <c r="I239" s="35">
        <v>123844</v>
      </c>
      <c r="J239" s="147">
        <v>1.7500000000000002E-2</v>
      </c>
      <c r="K239" s="148">
        <v>123203</v>
      </c>
      <c r="L239" s="148">
        <v>146326</v>
      </c>
      <c r="M239" s="147">
        <v>0.84199999999999997</v>
      </c>
      <c r="N239" s="45">
        <v>5369.89</v>
      </c>
      <c r="O239" s="36">
        <v>3651.16</v>
      </c>
      <c r="P239" s="3">
        <v>1</v>
      </c>
    </row>
    <row r="240" spans="1:16" x14ac:dyDescent="0.2">
      <c r="A240" s="150">
        <v>239</v>
      </c>
      <c r="B240" s="48">
        <v>214</v>
      </c>
      <c r="C240" s="44" t="s">
        <v>250</v>
      </c>
      <c r="D240" s="41">
        <v>-123.28</v>
      </c>
      <c r="E240" s="35">
        <v>1698140</v>
      </c>
      <c r="F240" s="158">
        <v>-160644.14129999999</v>
      </c>
      <c r="G240" s="42">
        <v>6.6699999999999995E-2</v>
      </c>
      <c r="H240" s="35">
        <v>163560</v>
      </c>
      <c r="I240" s="35">
        <v>1707287</v>
      </c>
      <c r="J240" s="147">
        <v>9.5799999999999996E-2</v>
      </c>
      <c r="K240" s="148">
        <v>1607910</v>
      </c>
      <c r="L240" s="148">
        <v>2273352</v>
      </c>
      <c r="M240" s="147">
        <v>0.70730000000000004</v>
      </c>
      <c r="N240" s="45">
        <v>5569.26</v>
      </c>
      <c r="O240" s="36">
        <v>3651.16</v>
      </c>
      <c r="P240" s="3">
        <v>1</v>
      </c>
    </row>
    <row r="241" spans="1:16" x14ac:dyDescent="0.2">
      <c r="A241" s="150">
        <v>240</v>
      </c>
      <c r="B241" s="48">
        <v>252</v>
      </c>
      <c r="C241" s="44" t="s">
        <v>284</v>
      </c>
      <c r="D241" s="41">
        <v>-137.54</v>
      </c>
      <c r="E241" s="35">
        <v>1453798</v>
      </c>
      <c r="F241" s="158">
        <v>-165840.5852</v>
      </c>
      <c r="G241" s="42">
        <v>6.3899999999999998E-2</v>
      </c>
      <c r="H241" s="35">
        <v>54975</v>
      </c>
      <c r="I241" s="35">
        <v>1462691</v>
      </c>
      <c r="J241" s="147">
        <v>3.7600000000000001E-2</v>
      </c>
      <c r="K241" s="148">
        <v>1448045</v>
      </c>
      <c r="L241" s="148">
        <v>2652467</v>
      </c>
      <c r="M241" s="147">
        <v>0.54590000000000005</v>
      </c>
      <c r="N241" s="45">
        <v>4082.48</v>
      </c>
      <c r="O241" s="36">
        <v>3651.16</v>
      </c>
      <c r="P241" s="3">
        <v>1</v>
      </c>
    </row>
    <row r="242" spans="1:16" x14ac:dyDescent="0.2">
      <c r="A242" s="150">
        <v>241</v>
      </c>
      <c r="B242" s="48">
        <v>30</v>
      </c>
      <c r="C242" s="44" t="s">
        <v>76</v>
      </c>
      <c r="D242" s="41">
        <v>-214.63</v>
      </c>
      <c r="E242" s="35">
        <v>662980</v>
      </c>
      <c r="F242" s="158">
        <v>-174761.42670000001</v>
      </c>
      <c r="G242" s="42">
        <v>6.1100000000000002E-2</v>
      </c>
      <c r="H242" s="35">
        <v>61412</v>
      </c>
      <c r="I242" s="35">
        <v>671370</v>
      </c>
      <c r="J242" s="147">
        <v>9.1499999999999998E-2</v>
      </c>
      <c r="K242" s="148">
        <v>649748</v>
      </c>
      <c r="L242" s="148">
        <v>1141664</v>
      </c>
      <c r="M242" s="147">
        <v>0.56910000000000005</v>
      </c>
      <c r="N242" s="45">
        <v>5649.71</v>
      </c>
      <c r="O242" s="36">
        <v>3651.16</v>
      </c>
      <c r="P242" s="3">
        <v>1</v>
      </c>
    </row>
    <row r="243" spans="1:16" x14ac:dyDescent="0.2">
      <c r="A243" s="150">
        <v>242</v>
      </c>
      <c r="B243" s="48">
        <v>147</v>
      </c>
      <c r="C243" s="44" t="s">
        <v>186</v>
      </c>
      <c r="D243" s="41">
        <v>-243.27</v>
      </c>
      <c r="E243" s="35">
        <v>521998</v>
      </c>
      <c r="F243" s="158">
        <v>-175763.95480000001</v>
      </c>
      <c r="G243" s="42">
        <v>5.8299999999999998E-2</v>
      </c>
      <c r="H243" s="35">
        <v>59264</v>
      </c>
      <c r="I243" s="35">
        <v>525955</v>
      </c>
      <c r="J243" s="147">
        <v>0.11269999999999999</v>
      </c>
      <c r="K243" s="148">
        <v>478618</v>
      </c>
      <c r="L243" s="148">
        <v>1093561</v>
      </c>
      <c r="M243" s="147">
        <v>0.43769999999999998</v>
      </c>
      <c r="N243" s="45">
        <v>5269.45</v>
      </c>
      <c r="O243" s="36">
        <v>3651.16</v>
      </c>
      <c r="P243" s="3">
        <v>1</v>
      </c>
    </row>
    <row r="244" spans="1:16" x14ac:dyDescent="0.2">
      <c r="A244" s="150">
        <v>243</v>
      </c>
      <c r="B244" s="48">
        <v>249</v>
      </c>
      <c r="C244" s="44" t="s">
        <v>281</v>
      </c>
      <c r="D244" s="41">
        <v>-183.63</v>
      </c>
      <c r="E244" s="35">
        <v>923034</v>
      </c>
      <c r="F244" s="158">
        <v>-176423.87760000001</v>
      </c>
      <c r="G244" s="42">
        <v>5.5599999999999997E-2</v>
      </c>
      <c r="H244" s="35">
        <v>10074</v>
      </c>
      <c r="I244" s="35">
        <v>932193</v>
      </c>
      <c r="J244" s="147">
        <v>1.0800000000000001E-2</v>
      </c>
      <c r="K244" s="148">
        <v>926333</v>
      </c>
      <c r="L244" s="148">
        <v>1370780</v>
      </c>
      <c r="M244" s="147">
        <v>0.67579999999999996</v>
      </c>
      <c r="N244" s="45">
        <v>5477.93</v>
      </c>
      <c r="O244" s="36">
        <v>3651.16</v>
      </c>
      <c r="P244" s="3">
        <v>1</v>
      </c>
    </row>
    <row r="245" spans="1:16" x14ac:dyDescent="0.2">
      <c r="A245" s="150">
        <v>244</v>
      </c>
      <c r="B245" s="48">
        <v>84</v>
      </c>
      <c r="C245" s="44" t="s">
        <v>126</v>
      </c>
      <c r="D245" s="41">
        <v>-100.34</v>
      </c>
      <c r="E245" s="35">
        <v>3378136</v>
      </c>
      <c r="F245" s="158">
        <v>-184419.63149999999</v>
      </c>
      <c r="G245" s="42">
        <v>5.28E-2</v>
      </c>
      <c r="H245" s="35">
        <v>30870</v>
      </c>
      <c r="I245" s="35">
        <v>3399158</v>
      </c>
      <c r="J245" s="147">
        <v>9.1000000000000004E-3</v>
      </c>
      <c r="K245" s="148">
        <v>3381185</v>
      </c>
      <c r="L245" s="148">
        <v>6500242</v>
      </c>
      <c r="M245" s="147">
        <v>0.5202</v>
      </c>
      <c r="N245" s="45">
        <v>4319.46</v>
      </c>
      <c r="O245" s="36">
        <v>3651.16</v>
      </c>
      <c r="P245" s="3">
        <v>1</v>
      </c>
    </row>
    <row r="246" spans="1:16" x14ac:dyDescent="0.2">
      <c r="A246" s="150">
        <v>245</v>
      </c>
      <c r="B246" s="48">
        <v>275</v>
      </c>
      <c r="C246" s="44" t="s">
        <v>306</v>
      </c>
      <c r="D246" s="41">
        <v>-220.69</v>
      </c>
      <c r="E246" s="35">
        <v>804285</v>
      </c>
      <c r="F246" s="158">
        <v>-197916.59580000001</v>
      </c>
      <c r="G246" s="42">
        <v>4.7199999999999999E-2</v>
      </c>
      <c r="H246" s="35">
        <v>90274</v>
      </c>
      <c r="I246" s="35">
        <v>810970</v>
      </c>
      <c r="J246" s="147">
        <v>0.1113</v>
      </c>
      <c r="K246" s="148">
        <v>761970</v>
      </c>
      <c r="L246" s="148">
        <v>1148090</v>
      </c>
      <c r="M246" s="147">
        <v>0.66369999999999996</v>
      </c>
      <c r="N246" s="45">
        <v>5079.75</v>
      </c>
      <c r="O246" s="36">
        <v>3651.16</v>
      </c>
      <c r="P246" s="3">
        <v>1</v>
      </c>
    </row>
    <row r="247" spans="1:16" x14ac:dyDescent="0.2">
      <c r="A247" s="150">
        <v>246</v>
      </c>
      <c r="B247" s="48">
        <v>285</v>
      </c>
      <c r="C247" s="44" t="s">
        <v>316</v>
      </c>
      <c r="D247" s="41">
        <v>-380.55</v>
      </c>
      <c r="E247" s="35">
        <v>292630</v>
      </c>
      <c r="F247" s="158">
        <v>-205859.622</v>
      </c>
      <c r="G247" s="42">
        <v>4.1700000000000001E-2</v>
      </c>
      <c r="H247" s="35">
        <v>7552</v>
      </c>
      <c r="I247" s="35">
        <v>294789</v>
      </c>
      <c r="J247" s="147">
        <v>2.5600000000000001E-2</v>
      </c>
      <c r="K247" s="148">
        <v>288874</v>
      </c>
      <c r="L247" s="148">
        <v>522189</v>
      </c>
      <c r="M247" s="147">
        <v>0.55320000000000003</v>
      </c>
      <c r="N247" s="45">
        <v>4947.47</v>
      </c>
      <c r="O247" s="36">
        <v>3651.16</v>
      </c>
      <c r="P247" s="3">
        <v>1</v>
      </c>
    </row>
    <row r="248" spans="1:16" ht="25.5" x14ac:dyDescent="0.2">
      <c r="A248" s="150">
        <v>247</v>
      </c>
      <c r="B248" s="48">
        <v>38</v>
      </c>
      <c r="C248" s="44" t="s">
        <v>84</v>
      </c>
      <c r="D248" s="41">
        <v>-239.79</v>
      </c>
      <c r="E248" s="35">
        <v>763132</v>
      </c>
      <c r="F248" s="158">
        <v>-209474.76329999999</v>
      </c>
      <c r="G248" s="42">
        <v>3.8899999999999997E-2</v>
      </c>
      <c r="H248" s="35">
        <v>144986</v>
      </c>
      <c r="I248" s="35">
        <v>763290</v>
      </c>
      <c r="J248" s="147">
        <v>0.18990000000000001</v>
      </c>
      <c r="K248" s="148">
        <v>647000</v>
      </c>
      <c r="L248" s="148">
        <v>1284053</v>
      </c>
      <c r="M248" s="147">
        <v>0.50390000000000001</v>
      </c>
      <c r="N248" s="45">
        <v>5301.02</v>
      </c>
      <c r="O248" s="36">
        <v>3651.16</v>
      </c>
      <c r="P248" s="3">
        <v>1</v>
      </c>
    </row>
    <row r="249" spans="1:16" x14ac:dyDescent="0.2">
      <c r="A249" s="150">
        <v>248</v>
      </c>
      <c r="B249" s="48">
        <v>261</v>
      </c>
      <c r="C249" s="44" t="s">
        <v>293</v>
      </c>
      <c r="D249" s="41">
        <v>-151.99</v>
      </c>
      <c r="E249" s="35">
        <v>3012707</v>
      </c>
      <c r="F249" s="158">
        <v>-263809.33039999998</v>
      </c>
      <c r="G249" s="42">
        <v>3.0599999999999999E-2</v>
      </c>
      <c r="H249" s="35">
        <v>26291</v>
      </c>
      <c r="I249" s="35">
        <v>3024585</v>
      </c>
      <c r="J249" s="147">
        <v>8.6999999999999994E-3</v>
      </c>
      <c r="K249" s="148">
        <v>3008066</v>
      </c>
      <c r="L249" s="148">
        <v>4557380</v>
      </c>
      <c r="M249" s="147">
        <v>0.66</v>
      </c>
      <c r="N249" s="45">
        <v>4963.3100000000004</v>
      </c>
      <c r="O249" s="36">
        <v>3651.16</v>
      </c>
      <c r="P249" s="3">
        <v>1</v>
      </c>
    </row>
    <row r="250" spans="1:16" x14ac:dyDescent="0.2">
      <c r="A250" s="150">
        <v>249</v>
      </c>
      <c r="B250" s="48">
        <v>110</v>
      </c>
      <c r="C250" s="44" t="s">
        <v>152</v>
      </c>
      <c r="D250" s="41">
        <v>-297.35000000000002</v>
      </c>
      <c r="E250" s="35">
        <v>972464</v>
      </c>
      <c r="F250" s="158">
        <v>-293231.57579999999</v>
      </c>
      <c r="G250" s="42">
        <v>2.7799999999999998E-2</v>
      </c>
      <c r="H250" s="35">
        <v>17626</v>
      </c>
      <c r="I250" s="35">
        <v>979279</v>
      </c>
      <c r="J250" s="147">
        <v>1.7999999999999999E-2</v>
      </c>
      <c r="K250" s="148">
        <v>966706</v>
      </c>
      <c r="L250" s="148">
        <v>1401222</v>
      </c>
      <c r="M250" s="147">
        <v>0.68989999999999996</v>
      </c>
      <c r="N250" s="45">
        <v>6987.52</v>
      </c>
      <c r="O250" s="36">
        <v>3651.16</v>
      </c>
      <c r="P250" s="3">
        <v>1</v>
      </c>
    </row>
    <row r="251" spans="1:16" x14ac:dyDescent="0.2">
      <c r="A251" s="150">
        <v>250</v>
      </c>
      <c r="B251" s="48">
        <v>130</v>
      </c>
      <c r="C251" s="44" t="s">
        <v>171</v>
      </c>
      <c r="D251" s="41">
        <v>-170.57</v>
      </c>
      <c r="E251" s="35">
        <v>3159552</v>
      </c>
      <c r="F251" s="158">
        <v>-303193.92119999998</v>
      </c>
      <c r="G251" s="42">
        <v>2.5000000000000001E-2</v>
      </c>
      <c r="H251" s="35">
        <v>177515</v>
      </c>
      <c r="I251" s="35">
        <v>3179496</v>
      </c>
      <c r="J251" s="147">
        <v>5.5800000000000002E-2</v>
      </c>
      <c r="K251" s="148">
        <v>3129996</v>
      </c>
      <c r="L251" s="148">
        <v>5861516</v>
      </c>
      <c r="M251" s="147">
        <v>0.53400000000000003</v>
      </c>
      <c r="N251" s="45">
        <v>5456.36</v>
      </c>
      <c r="O251" s="36">
        <v>3651.16</v>
      </c>
      <c r="P251" s="3">
        <v>1</v>
      </c>
    </row>
    <row r="252" spans="1:16" x14ac:dyDescent="0.2">
      <c r="A252" s="150">
        <v>251</v>
      </c>
      <c r="B252" s="48">
        <v>216</v>
      </c>
      <c r="C252" s="44" t="s">
        <v>252</v>
      </c>
      <c r="D252" s="41">
        <v>-283.55</v>
      </c>
      <c r="E252" s="35">
        <v>1295262</v>
      </c>
      <c r="F252" s="158">
        <v>-322706.77189999999</v>
      </c>
      <c r="G252" s="42">
        <v>2.2200000000000001E-2</v>
      </c>
      <c r="H252" s="35">
        <v>65831</v>
      </c>
      <c r="I252" s="35">
        <v>1301516</v>
      </c>
      <c r="J252" s="147">
        <v>5.0599999999999999E-2</v>
      </c>
      <c r="K252" s="148">
        <v>1257912</v>
      </c>
      <c r="L252" s="148">
        <v>2513584</v>
      </c>
      <c r="M252" s="147">
        <v>0.50039999999999996</v>
      </c>
      <c r="N252" s="45">
        <v>4153.45</v>
      </c>
      <c r="O252" s="36">
        <v>3651.16</v>
      </c>
      <c r="P252" s="3">
        <v>1</v>
      </c>
    </row>
    <row r="253" spans="1:16" x14ac:dyDescent="0.2">
      <c r="A253" s="150">
        <v>252</v>
      </c>
      <c r="B253" s="144">
        <v>276</v>
      </c>
      <c r="C253" s="23" t="s">
        <v>307</v>
      </c>
      <c r="D253" s="152">
        <v>-309.93</v>
      </c>
      <c r="E253" s="63">
        <v>1244385</v>
      </c>
      <c r="F253" s="159">
        <v>-345733.4976</v>
      </c>
      <c r="G253" s="153">
        <v>1.9400000000000001E-2</v>
      </c>
      <c r="H253" s="63">
        <v>2963</v>
      </c>
      <c r="I253" s="63">
        <v>1254776</v>
      </c>
      <c r="J253" s="149">
        <v>2.3999999999999998E-3</v>
      </c>
      <c r="K253" s="137">
        <v>1253799</v>
      </c>
      <c r="L253" s="137">
        <v>1732121</v>
      </c>
      <c r="M253" s="147">
        <v>0.72389999999999999</v>
      </c>
      <c r="N253" s="129">
        <v>5336.34</v>
      </c>
      <c r="O253" s="36">
        <v>3651.16</v>
      </c>
      <c r="P253" s="3">
        <v>1</v>
      </c>
    </row>
    <row r="254" spans="1:16" x14ac:dyDescent="0.2">
      <c r="A254" s="150">
        <v>253</v>
      </c>
      <c r="B254" s="144">
        <v>284</v>
      </c>
      <c r="C254" s="23" t="s">
        <v>315</v>
      </c>
      <c r="D254" s="152">
        <v>-250.87</v>
      </c>
      <c r="E254" s="63">
        <v>2294335</v>
      </c>
      <c r="F254" s="159">
        <v>-379998.49790000002</v>
      </c>
      <c r="G254" s="153">
        <v>1.67E-2</v>
      </c>
      <c r="H254" s="63">
        <v>46242</v>
      </c>
      <c r="I254" s="63">
        <v>2301678</v>
      </c>
      <c r="J254" s="128">
        <v>2.01E-2</v>
      </c>
      <c r="K254" s="63">
        <v>2292061</v>
      </c>
      <c r="L254" s="63">
        <v>3212967</v>
      </c>
      <c r="M254" s="154">
        <v>0.71340000000000003</v>
      </c>
      <c r="N254" s="129">
        <v>5663.6</v>
      </c>
      <c r="O254" s="36">
        <v>3651.16</v>
      </c>
      <c r="P254" s="3">
        <v>1</v>
      </c>
    </row>
    <row r="255" spans="1:16" x14ac:dyDescent="0.2">
      <c r="A255" s="150">
        <v>254</v>
      </c>
      <c r="B255" s="144">
        <v>55</v>
      </c>
      <c r="C255" s="23" t="s">
        <v>100</v>
      </c>
      <c r="D255" s="152">
        <v>-178.47</v>
      </c>
      <c r="E255" s="63">
        <v>5138532</v>
      </c>
      <c r="F255" s="159">
        <v>-404558.78700000001</v>
      </c>
      <c r="G255" s="153">
        <v>1.3899999999999999E-2</v>
      </c>
      <c r="H255" s="63">
        <v>50396</v>
      </c>
      <c r="I255" s="63">
        <v>5171480</v>
      </c>
      <c r="J255" s="128">
        <v>9.7000000000000003E-3</v>
      </c>
      <c r="K255" s="63">
        <v>5161187</v>
      </c>
      <c r="L255" s="63">
        <v>6398767</v>
      </c>
      <c r="M255" s="154">
        <v>0.80659999999999998</v>
      </c>
      <c r="N255" s="47">
        <v>3709.66</v>
      </c>
      <c r="O255" s="36">
        <v>3651.16</v>
      </c>
      <c r="P255" s="3">
        <v>1</v>
      </c>
    </row>
    <row r="256" spans="1:16" x14ac:dyDescent="0.2">
      <c r="A256" s="150">
        <v>255</v>
      </c>
      <c r="B256" s="144">
        <v>223</v>
      </c>
      <c r="C256" s="23" t="s">
        <v>256</v>
      </c>
      <c r="D256" s="152">
        <v>-230.76</v>
      </c>
      <c r="E256" s="63">
        <v>3087045</v>
      </c>
      <c r="F256" s="159">
        <v>-405441.72100000002</v>
      </c>
      <c r="G256" s="153">
        <v>1.11E-2</v>
      </c>
      <c r="H256" s="63">
        <v>18030</v>
      </c>
      <c r="I256" s="63">
        <v>3101698</v>
      </c>
      <c r="J256" s="128">
        <v>5.7999999999999996E-3</v>
      </c>
      <c r="K256" s="63">
        <v>3091870</v>
      </c>
      <c r="L256" s="63">
        <v>4073379</v>
      </c>
      <c r="M256" s="154">
        <v>0.75900000000000001</v>
      </c>
      <c r="N256" s="47">
        <v>4977.8999999999996</v>
      </c>
      <c r="O256" s="36">
        <v>3651.16</v>
      </c>
      <c r="P256" s="3">
        <v>1</v>
      </c>
    </row>
    <row r="257" spans="1:16" x14ac:dyDescent="0.2">
      <c r="A257" s="150">
        <v>256</v>
      </c>
      <c r="B257" s="144">
        <v>161</v>
      </c>
      <c r="C257" s="23" t="s">
        <v>199</v>
      </c>
      <c r="D257" s="152">
        <v>-533.76</v>
      </c>
      <c r="E257" s="63">
        <v>644481</v>
      </c>
      <c r="F257" s="159">
        <v>-428496.951</v>
      </c>
      <c r="G257" s="153">
        <v>8.3000000000000001E-3</v>
      </c>
      <c r="H257" s="63">
        <v>12477</v>
      </c>
      <c r="I257" s="63">
        <v>647566</v>
      </c>
      <c r="J257" s="128">
        <v>1.9300000000000001E-2</v>
      </c>
      <c r="K257" s="63">
        <v>639070</v>
      </c>
      <c r="L257" s="63">
        <v>1118149</v>
      </c>
      <c r="M257" s="154">
        <v>0.57150000000000001</v>
      </c>
      <c r="N257" s="47">
        <v>5070.67</v>
      </c>
      <c r="O257" s="36">
        <v>3651.16</v>
      </c>
      <c r="P257" s="3">
        <v>1</v>
      </c>
    </row>
    <row r="258" spans="1:16" x14ac:dyDescent="0.2">
      <c r="A258" s="150">
        <v>257</v>
      </c>
      <c r="B258" s="144">
        <v>72</v>
      </c>
      <c r="C258" s="23" t="s">
        <v>117</v>
      </c>
      <c r="D258" s="152">
        <v>-259.95</v>
      </c>
      <c r="E258" s="63">
        <v>11463976</v>
      </c>
      <c r="F258" s="159">
        <v>-880166.80689999997</v>
      </c>
      <c r="G258" s="153">
        <v>5.5999999999999999E-3</v>
      </c>
      <c r="H258" s="63">
        <v>1821</v>
      </c>
      <c r="I258" s="63">
        <v>11452477</v>
      </c>
      <c r="J258" s="128">
        <v>2.0000000000000001E-4</v>
      </c>
      <c r="K258" s="63">
        <v>11451914</v>
      </c>
      <c r="L258" s="63">
        <v>13610878</v>
      </c>
      <c r="M258" s="154">
        <v>0.84140000000000004</v>
      </c>
      <c r="N258" s="47">
        <v>4579.3900000000003</v>
      </c>
      <c r="O258" s="36">
        <v>3651.16</v>
      </c>
      <c r="P258" s="3">
        <v>1</v>
      </c>
    </row>
    <row r="259" spans="1:16" x14ac:dyDescent="0.2">
      <c r="A259" s="150">
        <v>258</v>
      </c>
      <c r="B259" s="48">
        <v>302</v>
      </c>
      <c r="C259" s="44" t="s">
        <v>333</v>
      </c>
      <c r="D259" s="181">
        <v>-1789.07</v>
      </c>
      <c r="E259" s="63">
        <v>655014</v>
      </c>
      <c r="F259" s="159">
        <v>-1447950.9549</v>
      </c>
      <c r="G259" s="182">
        <v>2.8E-3</v>
      </c>
      <c r="H259" s="63">
        <v>522359</v>
      </c>
      <c r="I259" s="63">
        <v>644636</v>
      </c>
      <c r="J259" s="154">
        <v>0.81030000000000002</v>
      </c>
      <c r="K259" s="63">
        <v>367933</v>
      </c>
      <c r="L259" s="63">
        <v>842461</v>
      </c>
      <c r="M259" s="64">
        <v>0.43669999999999998</v>
      </c>
      <c r="N259" s="47">
        <v>6173.13</v>
      </c>
      <c r="O259" s="36">
        <v>3651.16</v>
      </c>
      <c r="P259" s="3">
        <v>1</v>
      </c>
    </row>
    <row r="260" spans="1:16" ht="25.5" x14ac:dyDescent="0.2">
      <c r="A260" s="150">
        <v>259</v>
      </c>
      <c r="B260" s="48">
        <v>502</v>
      </c>
      <c r="C260" s="44" t="s">
        <v>395</v>
      </c>
      <c r="D260" s="181">
        <v>0</v>
      </c>
      <c r="E260" s="63">
        <v>501358</v>
      </c>
      <c r="F260" s="159">
        <v>0</v>
      </c>
      <c r="G260" s="182">
        <v>0</v>
      </c>
      <c r="H260" s="63">
        <v>462830</v>
      </c>
      <c r="I260" s="63">
        <v>505402</v>
      </c>
      <c r="J260" s="154">
        <v>0.91579999999999995</v>
      </c>
      <c r="K260" s="63">
        <v>44018</v>
      </c>
      <c r="L260" s="63">
        <v>93037</v>
      </c>
      <c r="M260" s="64">
        <v>0.47310000000000002</v>
      </c>
      <c r="N260" s="47">
        <v>6357.86</v>
      </c>
      <c r="O260" s="36">
        <v>3651.16</v>
      </c>
      <c r="P260" s="3">
        <v>1</v>
      </c>
    </row>
    <row r="261" spans="1:16" x14ac:dyDescent="0.2">
      <c r="A261" s="151">
        <v>260</v>
      </c>
      <c r="B261" s="183">
        <v>501</v>
      </c>
      <c r="C261" s="186" t="s">
        <v>394</v>
      </c>
      <c r="D261" s="184">
        <v>0</v>
      </c>
      <c r="E261" s="123">
        <v>39504436</v>
      </c>
      <c r="F261" s="160">
        <v>0</v>
      </c>
      <c r="G261" s="185">
        <v>0</v>
      </c>
      <c r="H261" s="123">
        <v>1297942</v>
      </c>
      <c r="I261" s="123">
        <v>39762102</v>
      </c>
      <c r="J261" s="155">
        <v>3.2599999999999997E-2</v>
      </c>
      <c r="K261" s="63">
        <v>39556024</v>
      </c>
      <c r="L261" s="63">
        <v>53903708</v>
      </c>
      <c r="M261" s="126">
        <v>0.73380000000000001</v>
      </c>
      <c r="N261" s="47">
        <v>3670.5</v>
      </c>
      <c r="O261" s="36">
        <v>3651.16</v>
      </c>
      <c r="P261" s="3">
        <v>1</v>
      </c>
    </row>
    <row r="262" spans="1:16" x14ac:dyDescent="0.2">
      <c r="E262" s="35"/>
      <c r="I262" s="35"/>
      <c r="K262" s="35"/>
      <c r="L262" s="35"/>
      <c r="O262" s="36"/>
    </row>
    <row r="263" spans="1:16" x14ac:dyDescent="0.2">
      <c r="E263" s="35"/>
      <c r="H263" s="35"/>
      <c r="I263" s="35"/>
      <c r="K263" s="35"/>
      <c r="L263" s="35"/>
      <c r="O263" s="36"/>
    </row>
    <row r="264" spans="1:16" x14ac:dyDescent="0.2">
      <c r="E264" s="35"/>
      <c r="H264" s="35"/>
      <c r="I264" s="35"/>
      <c r="K264" s="35"/>
      <c r="L264" s="35"/>
      <c r="O264" s="36"/>
    </row>
    <row r="265" spans="1:16" x14ac:dyDescent="0.2">
      <c r="E265" s="35"/>
      <c r="H265" s="35"/>
      <c r="I265" s="35"/>
      <c r="K265" s="35"/>
      <c r="L265" s="35"/>
      <c r="O265" s="36"/>
    </row>
    <row r="266" spans="1:16" x14ac:dyDescent="0.2">
      <c r="O266" s="36"/>
    </row>
    <row r="267" spans="1:16" x14ac:dyDescent="0.2">
      <c r="O267" s="36"/>
    </row>
    <row r="268" spans="1:16" x14ac:dyDescent="0.2">
      <c r="O268" s="36"/>
    </row>
    <row r="269" spans="1:16" x14ac:dyDescent="0.2">
      <c r="O269" s="36"/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Serif,Fett"Anhang 3
Berechnungsergebnisse
- Perzentilranking -</oddHeader>
    <oddFooter>&amp;C&amp;"MS Sans Serif,Fett"Festlegung der Krankheitsauswahl für das Ausgleichsjahr 2017&amp;R&amp;"MS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Krankheitsliste</vt:lpstr>
      <vt:lpstr>Auswahlkrankheiten</vt:lpstr>
      <vt:lpstr>Änderungen AJ2017 zu AJ2016</vt:lpstr>
      <vt:lpstr>Schwellenwertprüfung</vt:lpstr>
      <vt:lpstr>Perzentilranking</vt:lpstr>
      <vt:lpstr>Auswahlkrankheiten!Drucktitel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Wittmann</cp:lastModifiedBy>
  <cp:lastPrinted>2016-02-29T07:54:24Z</cp:lastPrinted>
  <dcterms:created xsi:type="dcterms:W3CDTF">2010-01-07T07:51:48Z</dcterms:created>
  <dcterms:modified xsi:type="dcterms:W3CDTF">2016-02-29T07:55:14Z</dcterms:modified>
</cp:coreProperties>
</file>