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35" windowWidth="15000" windowHeight="10770"/>
  </bookViews>
  <sheets>
    <sheet name="Krankheitsliste" sheetId="1" r:id="rId1"/>
    <sheet name="Auswahlkrankheiten" sheetId="7" r:id="rId2"/>
    <sheet name="Änderungen AJ2017 zu AJ2016" sheetId="3" r:id="rId3"/>
    <sheet name="Schwellenwertprüfung" sheetId="5" r:id="rId4"/>
    <sheet name="Perzentilranking" sheetId="6" r:id="rId5"/>
  </sheets>
  <externalReferences>
    <externalReference r:id="rId6"/>
  </externalReferences>
  <definedNames>
    <definedName name="_xlnm._FilterDatabase" localSheetId="2" hidden="1">'Änderungen AJ2017 zu AJ2016'!#REF!</definedName>
    <definedName name="_xlnm._FilterDatabase" localSheetId="0" hidden="1">Krankheitsliste!$A$6:$X$353</definedName>
    <definedName name="_xlnm.Print_Titles" localSheetId="1">Auswahlkrankheiten!$2:$2</definedName>
    <definedName name="_xlnm.Print_Titles" localSheetId="0">Krankheitsliste!$3:$6</definedName>
    <definedName name="_xlnm.Print_Titles" localSheetId="4">Perzentilranking!$1:$1</definedName>
    <definedName name="SCHWARZ_ROT_LISTE">Krankheitsliste!$A$7:$W$353</definedName>
    <definedName name="SRL">[1]SCHWARZ_ROT_LISTE!$A$6:$V$368</definedName>
  </definedNames>
  <calcPr calcId="145621"/>
</workbook>
</file>

<file path=xl/calcChain.xml><?xml version="1.0" encoding="utf-8"?>
<calcChain xmlns="http://schemas.openxmlformats.org/spreadsheetml/2006/main">
  <c r="J3" i="1" l="1"/>
  <c r="I3" i="1"/>
  <c r="H3" i="1"/>
  <c r="G3" i="1"/>
  <c r="F3" i="1"/>
  <c r="E3" i="1"/>
  <c r="D3" i="1"/>
  <c r="C3" i="1"/>
  <c r="J5" i="1" l="1"/>
</calcChain>
</file>

<file path=xl/sharedStrings.xml><?xml version="1.0" encoding="utf-8"?>
<sst xmlns="http://schemas.openxmlformats.org/spreadsheetml/2006/main" count="792" uniqueCount="410">
  <si>
    <t>Schwerwiegend</t>
  </si>
  <si>
    <t>Chronisch</t>
  </si>
  <si>
    <t>Schwellenwert</t>
  </si>
  <si>
    <t>Perzentile</t>
  </si>
  <si>
    <t>HQ</t>
  </si>
  <si>
    <r>
      <t xml:space="preserve">((Schwerwiegend </t>
    </r>
    <r>
      <rPr>
        <i/>
        <u/>
        <sz val="10"/>
        <rFont val="Arial"/>
        <family val="2"/>
      </rPr>
      <t>oder</t>
    </r>
    <r>
      <rPr>
        <i/>
        <sz val="10"/>
        <rFont val="Arial"/>
        <family val="2"/>
      </rPr>
      <t xml:space="preserve"> Chronisch)
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Kostenintensiv)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Schwellenwert überschritten</t>
    </r>
  </si>
  <si>
    <r>
      <t xml:space="preserve">(Schwerwiegend </t>
    </r>
    <r>
      <rPr>
        <i/>
        <u/>
        <sz val="10"/>
        <rFont val="Arial"/>
        <family val="2"/>
      </rPr>
      <t>oder</t>
    </r>
    <r>
      <rPr>
        <i/>
        <sz val="10"/>
        <rFont val="Arial"/>
        <family val="2"/>
      </rPr>
      <t xml:space="preserve"> Chronisch)
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</t>
    </r>
  </si>
  <si>
    <t xml:space="preserve">Kostenintesiv
</t>
  </si>
  <si>
    <r>
      <t xml:space="preserve">Schwerwiegend
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</t>
    </r>
  </si>
  <si>
    <r>
      <t xml:space="preserve">Chronisch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</t>
    </r>
  </si>
  <si>
    <t>Schwellenwert überschritten</t>
  </si>
  <si>
    <t>Auswertung "Kostenintensiv"
(Regression)</t>
  </si>
  <si>
    <t>Auswertung "Schwerwiegend"</t>
  </si>
  <si>
    <t>Hosp.
Quote</t>
  </si>
  <si>
    <t>Auswertung "Chronisch"</t>
  </si>
  <si>
    <t>% mind 2 Quartale</t>
  </si>
  <si>
    <t>Prüfung "Schwellenwert"</t>
  </si>
  <si>
    <t>Krankheiten nach Schwellenwert</t>
  </si>
  <si>
    <t>Krankheiten vor Schwellenwert</t>
  </si>
  <si>
    <t>Schwellen-wert</t>
  </si>
  <si>
    <t>Schwellen-wert über-schritten?</t>
  </si>
  <si>
    <t>Krankheit</t>
  </si>
  <si>
    <t>Nr.</t>
  </si>
  <si>
    <r>
      <t xml:space="preserve">Mittlere </t>
    </r>
    <r>
      <rPr>
        <b/>
        <u/>
        <sz val="10"/>
        <rFont val="Arial"/>
        <family val="2"/>
      </rPr>
      <t>zeitgleiche</t>
    </r>
    <r>
      <rPr>
        <b/>
        <sz val="10"/>
        <rFont val="Arial"/>
        <family val="2"/>
      </rPr>
      <t xml:space="preserve"> Ausgaben
</t>
    </r>
    <r>
      <rPr>
        <sz val="8"/>
        <rFont val="Arial"/>
        <family val="2"/>
      </rPr>
      <t>(Diagnosen &amp; Ausgaben 2009)</t>
    </r>
  </si>
  <si>
    <t>Name</t>
  </si>
  <si>
    <t>Auswahlkriterien erfüllt aber Schwellenwertprüfung nicht bestanden !!!</t>
  </si>
  <si>
    <t>Weggefallene Krankheiten:</t>
  </si>
  <si>
    <t>Rang</t>
  </si>
  <si>
    <t xml:space="preserve">Erwartete Mehrkosten
</t>
  </si>
  <si>
    <t>Neu hinzugekommene Krankheiten:</t>
  </si>
  <si>
    <r>
      <t xml:space="preserve">N 2012
stationär
</t>
    </r>
    <r>
      <rPr>
        <sz val="8"/>
        <color indexed="8"/>
        <rFont val="Arial"/>
        <family val="2"/>
      </rPr>
      <t>(nur HD.)</t>
    </r>
  </si>
  <si>
    <r>
      <t xml:space="preserve">N 2012
HQ-validiert
</t>
    </r>
    <r>
      <rPr>
        <sz val="8"/>
        <color indexed="8"/>
        <rFont val="Arial"/>
        <family val="2"/>
      </rPr>
      <t xml:space="preserve"> (stationäre HD. oder gesicherte ambulante D. aus mind. 2 Quartalen)</t>
    </r>
  </si>
  <si>
    <r>
      <t xml:space="preserve">N 2012
ambulant-validiert
</t>
    </r>
    <r>
      <rPr>
        <sz val="8"/>
        <color indexed="8"/>
        <rFont val="Arial"/>
        <family val="2"/>
      </rPr>
      <t>(gesicherte D. aus mind. 2 Quartalen)</t>
    </r>
  </si>
  <si>
    <r>
      <t xml:space="preserve">N 2012
ambulant
</t>
    </r>
    <r>
      <rPr>
        <sz val="8"/>
        <color indexed="8"/>
        <rFont val="Arial"/>
        <family val="2"/>
      </rPr>
      <t>(gesicherte D.)</t>
    </r>
  </si>
  <si>
    <t>Wurzel(VJ) * Beta</t>
  </si>
  <si>
    <t>Pztl.
Wurzel(VJ) * Beta</t>
  </si>
  <si>
    <r>
      <t xml:space="preserve">Erwartete Mehrkosten
</t>
    </r>
    <r>
      <rPr>
        <sz val="8"/>
        <rFont val="Arial"/>
        <family val="2"/>
      </rPr>
      <t>(prospektive Berechnung:
Ausgabendaten 2014
Diagnosedaten 2013)</t>
    </r>
  </si>
  <si>
    <r>
      <t xml:space="preserve">VT 2014
gesamt-validiert
</t>
    </r>
    <r>
      <rPr>
        <sz val="8"/>
        <rFont val="Arial"/>
        <family val="2"/>
      </rPr>
      <t xml:space="preserve"> ((stationäre HD.) oder (gesicherte ambulante D.  &amp; stationäre ND aus mind. 2 Quartalen))</t>
    </r>
  </si>
  <si>
    <r>
      <t xml:space="preserve">N 2014
stationär
</t>
    </r>
    <r>
      <rPr>
        <sz val="8"/>
        <color indexed="8"/>
        <rFont val="Arial"/>
        <family val="2"/>
      </rPr>
      <t>(nur HD.)</t>
    </r>
  </si>
  <si>
    <r>
      <t xml:space="preserve">N 2014
HQ-validiert
</t>
    </r>
    <r>
      <rPr>
        <sz val="8"/>
        <color indexed="8"/>
        <rFont val="Arial"/>
        <family val="2"/>
      </rPr>
      <t xml:space="preserve"> (stationäre HD. oder gesicherte ambulante D. aus mind. 2 Quartalen)</t>
    </r>
  </si>
  <si>
    <r>
      <t xml:space="preserve">N 2014
ambulant-validiert
</t>
    </r>
    <r>
      <rPr>
        <sz val="8"/>
        <color indexed="8"/>
        <rFont val="Arial"/>
        <family val="2"/>
      </rPr>
      <t>(gesicherte D. aus mind. 2 Quartalen)</t>
    </r>
  </si>
  <si>
    <r>
      <t xml:space="preserve">N 2014
ambulant
</t>
    </r>
    <r>
      <rPr>
        <sz val="8"/>
        <color indexed="8"/>
        <rFont val="Arial"/>
        <family val="2"/>
      </rPr>
      <t>(gesicherte D.)</t>
    </r>
  </si>
  <si>
    <r>
      <t xml:space="preserve">Mittlere </t>
    </r>
    <r>
      <rPr>
        <b/>
        <u/>
        <sz val="10"/>
        <rFont val="Arial"/>
        <family val="2"/>
      </rPr>
      <t>zeitgleiche</t>
    </r>
    <r>
      <rPr>
        <b/>
        <sz val="10"/>
        <rFont val="Arial"/>
        <family val="2"/>
      </rPr>
      <t xml:space="preserve"> Ausgaben
</t>
    </r>
    <r>
      <rPr>
        <sz val="8"/>
        <rFont val="Arial"/>
        <family val="2"/>
      </rPr>
      <t>(Diagnosen &amp; Ausgaben 2014)</t>
    </r>
  </si>
  <si>
    <r>
      <t xml:space="preserve">Erwartete Mehrkosten pro Jahr
</t>
    </r>
    <r>
      <rPr>
        <sz val="8"/>
        <rFont val="Arial"/>
        <family val="2"/>
      </rPr>
      <t>(prospektive Berechnung:
Ausgabendaten 2014
Diagnosedaten 2013)</t>
    </r>
  </si>
  <si>
    <r>
      <t xml:space="preserve">Versichertenjahre 2014 (VJ)
gesamt-validiert
</t>
    </r>
    <r>
      <rPr>
        <sz val="8"/>
        <rFont val="Arial"/>
        <family val="2"/>
      </rPr>
      <t xml:space="preserve"> ((stationäre HD.) oder (gesicherte ambulante D.  &amp; stationäre ND aus mind. 2 Quartalen))</t>
    </r>
  </si>
  <si>
    <r>
      <t xml:space="preserve">N 2014 ambulant
</t>
    </r>
    <r>
      <rPr>
        <sz val="8"/>
        <color indexed="8"/>
        <rFont val="Arial"/>
        <family val="2"/>
      </rPr>
      <t>(gesicherte D.)</t>
    </r>
  </si>
  <si>
    <r>
      <t xml:space="preserve">Mittlere zeitgleiche Ausgaben
</t>
    </r>
    <r>
      <rPr>
        <sz val="10"/>
        <rFont val="MS Sans Serif"/>
        <family val="2"/>
      </rPr>
      <t>(Diagnosen &amp; Ausgaben 2014)</t>
    </r>
  </si>
  <si>
    <t xml:space="preserve">VT 2014
gesamt-validiert
</t>
  </si>
  <si>
    <t>Intestinale Infektionen</t>
  </si>
  <si>
    <t>Bakterielle Zoonosen und andere schwerwiegende bakterielle Infektionen</t>
  </si>
  <si>
    <t>Tuberkulose, exkl. des Zentralnervensystems</t>
  </si>
  <si>
    <t>Streptokokken-Pharyngitis / Scharlach</t>
  </si>
  <si>
    <t>Sepsis / SIRS</t>
  </si>
  <si>
    <t>Geschlechtskrankheiten, exkl. Neurosyphilis</t>
  </si>
  <si>
    <t>Sonstige Spirochäteninfektionen</t>
  </si>
  <si>
    <t>Lyme disease / Borreliose</t>
  </si>
  <si>
    <t>Chlamydieninfektionen</t>
  </si>
  <si>
    <t>Rickettsiosen</t>
  </si>
  <si>
    <t>Herpes simplex</t>
  </si>
  <si>
    <t>Herpes zoster (Gürtelrose), exkl. neurologische Komplikationen</t>
  </si>
  <si>
    <t>HIV / AIDS</t>
  </si>
  <si>
    <t>Infektionen durch opportunistische Erreger</t>
  </si>
  <si>
    <t>Andere virale Infektionen</t>
  </si>
  <si>
    <t>Dermatomykose (Pilzerkrankungen der Haut, z.B. Fußpilz)</t>
  </si>
  <si>
    <t>Mykosen</t>
  </si>
  <si>
    <t>Protozoenkrankheiten (inkl. Malaria)</t>
  </si>
  <si>
    <t>Helminthosen</t>
  </si>
  <si>
    <t>Parasitenbefall der Haut</t>
  </si>
  <si>
    <t>Spätfolgen von Infektionen, exkl. des Zentralnervensystems</t>
  </si>
  <si>
    <t>Andere Infektionen</t>
  </si>
  <si>
    <t>Bösartige Neubildungen der Lippe, der Mundhöhle und des Pharynx</t>
  </si>
  <si>
    <t>Bösartige Neubildungen der Verdauungsorgane</t>
  </si>
  <si>
    <t>Bösartige Neubildungen der Atmungsorgane und sonstiger intrathorakaler Organe</t>
  </si>
  <si>
    <t>Bösartige Neubildungen der Niere, der Harnwege und der Nebenniere</t>
  </si>
  <si>
    <t>Bösartige Neubildungen der Knochen, des Stütz- und Weichteilgewebes</t>
  </si>
  <si>
    <t>Malignes Melanom</t>
  </si>
  <si>
    <t>Bösartige Neubildungen der Haut</t>
  </si>
  <si>
    <t>Bösartige Neubildungen der Brustdrüse</t>
  </si>
  <si>
    <t>Bösartige Neubildungen der Genitalorgane</t>
  </si>
  <si>
    <t>Bösartige Neubildungen des Auges, Gehirns und sonstiger Teile des Zentralnervensystems einschließlich Hypo- und Epiphyse</t>
  </si>
  <si>
    <t>Bösartige Neubildungen der Schilddrüse, Nebenschilddrüse, Paraganglien sowie weiterer endokriner Drüsen</t>
  </si>
  <si>
    <t>Bösartige Neubildungen sekundärer, nicht näher bezeichneter oder multipler Lokalisation (inkl. Komplikationen)</t>
  </si>
  <si>
    <t>Lymphome und Leukämien</t>
  </si>
  <si>
    <t>Carcinoma in situ</t>
  </si>
  <si>
    <t>Gutartige Neubildungen der Mundhöhle, des Pharynx und der Verdauungsorgane</t>
  </si>
  <si>
    <t>Gutartige Neubildungen des Mittelohres, der Atmungsorgane und sonstiger, nicht näher bezeichneter intrathorakaler Organe</t>
  </si>
  <si>
    <t>Gutartige Neubildungen des Knochens und des Gelenkknorpels, der Haut, des Bindegewebes und anderer Weichteilgewebe</t>
  </si>
  <si>
    <t>Gutartige Neubildungen der weiblichen und männlichen Genitalorgane sowie der Harnorgane</t>
  </si>
  <si>
    <t>Gutartige Neubildungen endokriner Drüsen, des Auges, des ZNS und an sonstigen und nicht näher bezeichneten Lokalisationen</t>
  </si>
  <si>
    <t>Neubildungen unsicheren oder unbekannten Verhaltens unterschiedlicher Organe</t>
  </si>
  <si>
    <t>Myeloproliferative/myelodysplastische Erkrankungen</t>
  </si>
  <si>
    <t>Megaloblastische Anämie und andere Mangelanämien (perniziöse Anämie / Folsäuremangel)</t>
  </si>
  <si>
    <t>Hereditäre hämolytische Anämien</t>
  </si>
  <si>
    <t>Erworbene Anämien</t>
  </si>
  <si>
    <t>Aplastische und sideroblastische Anämien</t>
  </si>
  <si>
    <t>Koagulopathien, Purpura und sonstige hämorrhagische Diathesen</t>
  </si>
  <si>
    <t>Agranulozytose und Neutropenie</t>
  </si>
  <si>
    <t>Sonstige Erkrankungen des Immunsystems</t>
  </si>
  <si>
    <t>Andere und nicht näher bezeichnete Erkrankungen des Blutes</t>
  </si>
  <si>
    <t>Neugeborenen-Hypothyreose (Kretinismus)</t>
  </si>
  <si>
    <t>Struma (v.a. Jodmangelstruma)</t>
  </si>
  <si>
    <t>Thyreotoxikose, einschließlich Morbus Basedow</t>
  </si>
  <si>
    <t>Schilddrüsen-Erkrankungen, exkl. Struma und Thyreotoxikose</t>
  </si>
  <si>
    <t>Diabetes mellitus</t>
  </si>
  <si>
    <t>Hypoglykämien</t>
  </si>
  <si>
    <t>Sonstige Störungen der inneren Sekretion des Pankreas</t>
  </si>
  <si>
    <t>Schwerwiegende metabolische oder endokrine Störungen</t>
  </si>
  <si>
    <t>Ovarielle Dysfunktion</t>
  </si>
  <si>
    <t>Testikuläre Dysfunktion</t>
  </si>
  <si>
    <t>Energie- und Eiweißmangelernährung</t>
  </si>
  <si>
    <t>Vitamin B-Mangel</t>
  </si>
  <si>
    <t>Andere Formen der Avitaminosen</t>
  </si>
  <si>
    <t>Mangel an Spurenelementen</t>
  </si>
  <si>
    <t>Sonstige alimentäre Mangelzustände</t>
  </si>
  <si>
    <t>Adipositas (mit Krankheitsbezug)</t>
  </si>
  <si>
    <t>Hypervitaminosen und andere Formen der Hyperalimentation</t>
  </si>
  <si>
    <t>Laktoseintoleranz, andere / nicht näher bezeichnete Störungen des Kohlenhydratstoffwechsels</t>
  </si>
  <si>
    <t>Störungen des Fettstoffwechsels (zu hohes Cholesterin), exkl. Lipidosen</t>
  </si>
  <si>
    <t>Sonstige und nicht näher bezeichnete Stoffwechselstörungen</t>
  </si>
  <si>
    <t>Demenz (einschließlich Alzheimer Erkrankung und vaskuläre Demenz)</t>
  </si>
  <si>
    <t>Delir und Enzephalopathie</t>
  </si>
  <si>
    <t>Schwerwiegender Alkohol- und Drogen-Missbrauch</t>
  </si>
  <si>
    <t>Psychische und Verhaltensstörungen durch Tabak</t>
  </si>
  <si>
    <t>Schizophrenie, schizotype und wahnhafte Störungen</t>
  </si>
  <si>
    <t>Bipolare affektive Störungen</t>
  </si>
  <si>
    <t>Depression</t>
  </si>
  <si>
    <t>Somatoforme Störungen / Dissoziative Störungen</t>
  </si>
  <si>
    <t>Chronischer Schmerz</t>
  </si>
  <si>
    <t>Essstörungen</t>
  </si>
  <si>
    <t>Persönlichkeits- und Verhaltensstörungen</t>
  </si>
  <si>
    <t>Leichter / nicht näher bezeichneter Entwicklungsrückstand / Lernbehinderung</t>
  </si>
  <si>
    <t>Mäßiger Entwicklungsrückstand / Lernbehinderung</t>
  </si>
  <si>
    <t>Schwerer oder schwerster Entwicklungsrückstand / Intelligenzminderung</t>
  </si>
  <si>
    <t>Entwicklungsstörungen</t>
  </si>
  <si>
    <t>Tiefgreifende Entwicklungsstörung</t>
  </si>
  <si>
    <t>Verhaltens- und emotionale Störungen mit Beginn in der Kindheit und Jugend</t>
  </si>
  <si>
    <t>Andere psychische Erkrankungen</t>
  </si>
  <si>
    <t>Nicht virale Meningitis / Enzephalitis</t>
  </si>
  <si>
    <t>Virale Meningitis / Enzephalitis</t>
  </si>
  <si>
    <t>Meningitis unbekannter Ursache</t>
  </si>
  <si>
    <t>Spätfolgen von Infektionen des Zentralnervensystems</t>
  </si>
  <si>
    <t>Systematrophien, die vorwiegend das Zentralnervensystem betreffen</t>
  </si>
  <si>
    <t>Morbus Parkinson und andere Basalganglienerkrankungen</t>
  </si>
  <si>
    <t>Sekundärer Parkinsonismus und andere extrapyramidale Bewegungsstörungen</t>
  </si>
  <si>
    <t>Sonstige degenerative Krankheiten des Nervensystems</t>
  </si>
  <si>
    <t>Multiple Sklerose und andere demyelisierende Erkrankungen des ZNS</t>
  </si>
  <si>
    <t>Epilepsie</t>
  </si>
  <si>
    <t>Migräne-Kopfschmerz</t>
  </si>
  <si>
    <t>Cluster-Kopfschmerz</t>
  </si>
  <si>
    <t>Sonstige näher bezeichnete Kopfschmerzsyndrome</t>
  </si>
  <si>
    <t>Verschluss extrakranieller hirnversorgender Gefäße und transitorische ischämische Attacken</t>
  </si>
  <si>
    <t>Schlaganfall und Komplikationen</t>
  </si>
  <si>
    <t>Zerebrale Atherosklerose und Aneurysmen</t>
  </si>
  <si>
    <t>Schlafapnoe, Narkolepsie und Kataplexie</t>
  </si>
  <si>
    <t>Trigeminusneuralgie, Erkrankungen des Nervus fazialis und anderer Hirnnerven</t>
  </si>
  <si>
    <t>Erkrankungen / Läsionen von Nervenwurzeln / Plexus</t>
  </si>
  <si>
    <t>(Mono)neuropathien</t>
  </si>
  <si>
    <t>Nervenverletzungen, exkl. Verletzungen des Rückenmarks und des Gehirns</t>
  </si>
  <si>
    <t>Neuropathien</t>
  </si>
  <si>
    <t>Myopathien</t>
  </si>
  <si>
    <t>Erkrankungen der motorischen Endplatte / Myasthenia gravis</t>
  </si>
  <si>
    <t>Muskeldystrophie</t>
  </si>
  <si>
    <t>Ausgeprägte schwere Lähmungen / Verletzungen des Rückenmarks / Angeborene Fehlbildungen des Nervensystems</t>
  </si>
  <si>
    <t>Erkrankungen des autonomen Nervensystems</t>
  </si>
  <si>
    <t>Hydrozephalus und andere schwerwiegende Hirnschädigungen</t>
  </si>
  <si>
    <t>Anderer / nicht näher bezeichneter Krankheitszustand des Zentralnervensystems</t>
  </si>
  <si>
    <t>Kongenitale Anomalien des Auges</t>
  </si>
  <si>
    <t>Augenverletzung</t>
  </si>
  <si>
    <t>Fremdkörper im Ohr / in der Nase / im Rachen / im Kehlkopf</t>
  </si>
  <si>
    <t>Schwere Entzündung des Auges</t>
  </si>
  <si>
    <t>Uveitis</t>
  </si>
  <si>
    <t>Katarakt</t>
  </si>
  <si>
    <t>Netzhautablösung und Netzhautriss</t>
  </si>
  <si>
    <t>Netzhautgefäßverschluss</t>
  </si>
  <si>
    <t>Makuladegeneration</t>
  </si>
  <si>
    <t>Retinopathien und sonstige Affektionen der Netzhaut</t>
  </si>
  <si>
    <t>Glaukom</t>
  </si>
  <si>
    <t>Affektionen des Glaskörpers und des Augapfels</t>
  </si>
  <si>
    <t>Erkrankungen des Nervus opticus und der Sehbahn, einschließlich Optikusneuritis</t>
  </si>
  <si>
    <t>Refraktionsanomalien und Akkomodationsstörungen (z.B. Kurzsichtigkeit)</t>
  </si>
  <si>
    <t>Blindheit, Sehverlust</t>
  </si>
  <si>
    <t>Andere und nicht näher bezeichnete Augenerkrankungen</t>
  </si>
  <si>
    <t>Schwerwiegende Entzündungen des Ohres</t>
  </si>
  <si>
    <t>Mittelohrentzündung, exkl. chronisch-eitrige Formen</t>
  </si>
  <si>
    <t>Chronisch mesotympanale eitrige Otitis media</t>
  </si>
  <si>
    <t>Morbus Ménière</t>
  </si>
  <si>
    <t>Schwindel, exkl. Morbus Ménière</t>
  </si>
  <si>
    <t>Hörverlust</t>
  </si>
  <si>
    <t>Andere Erkrankungen des Ohrs</t>
  </si>
  <si>
    <t>Rheumatisches Fieber / rheumatische Herzerkrankung</t>
  </si>
  <si>
    <t>Erkrankungen der Herzklappen</t>
  </si>
  <si>
    <t>Hypertonie</t>
  </si>
  <si>
    <t>Ischämische Herzkrankheit</t>
  </si>
  <si>
    <t>Pulmonale Herzkrankheit und Erkrankungen des Lungenkreislaufes</t>
  </si>
  <si>
    <t>Perikarditis und andere Erkrankungen des Perikards</t>
  </si>
  <si>
    <t>Endokarditis / Myokarditis</t>
  </si>
  <si>
    <t>AV-Block und sonstige Blockbilder im Erregungsleitungssystem des Herzens</t>
  </si>
  <si>
    <t>Ventrikuläre Tachykardie / Arrhythmie, Herzstillstand</t>
  </si>
  <si>
    <t>Vorhofarrhythmien und sonstige kardiale Erregungsleitungsstörungen</t>
  </si>
  <si>
    <t>Extrasystolen</t>
  </si>
  <si>
    <t>Herzinsuffizienz</t>
  </si>
  <si>
    <t>Andere und nicht näher bezeichnete Herzerkrankungen</t>
  </si>
  <si>
    <t>Atherosklerose, periphere Gefäßerkrankung</t>
  </si>
  <si>
    <t>Rupturiertes Aortenaneurysma</t>
  </si>
  <si>
    <t>Aortenaneurysma, ohne Erwähnung einer Ruptur</t>
  </si>
  <si>
    <t>Arterielles Aneurysma (exkl. d. Aorta)</t>
  </si>
  <si>
    <t>Gefäßerkrankungen der Niere (Embolie, Parenchymblutung, Nierenvenenthrombose, Niereninfarkt)</t>
  </si>
  <si>
    <t>Arterielle Embolie und Thrombose</t>
  </si>
  <si>
    <t>Erkrankungen der Kapillaren</t>
  </si>
  <si>
    <t>Tiefe Venenthrombose</t>
  </si>
  <si>
    <t>Thrombophlebitis, exkl. tiefer Venen</t>
  </si>
  <si>
    <t>Nicht-infektiöse Erkrankungen des Lymphsystems und der Milz</t>
  </si>
  <si>
    <t>Andere Erkrankungen des Gefäßsystems / Postthrombotisches Syndrom (chronisch venöse Insuffizienz)</t>
  </si>
  <si>
    <t>Sonstige Venenerkrankungen</t>
  </si>
  <si>
    <t>Hypotonie</t>
  </si>
  <si>
    <t>Sonstige (näher bezeichnete) Erkrankungen des Kreislaufsystems</t>
  </si>
  <si>
    <t>Akute Infektion der Nasen-Rachen-Schleimhäute (z.B. grippaler Infekt)</t>
  </si>
  <si>
    <t>Influenza ohne Pneumonie</t>
  </si>
  <si>
    <t>Pneumonie und andere infektiöse Lungenerkrankungen</t>
  </si>
  <si>
    <t>Akute Bronchitis und Bronchiolitis</t>
  </si>
  <si>
    <t>Chronische Sinusitis</t>
  </si>
  <si>
    <t>Nasenpolypen / Allergische Rhinitis (z.B. Heuschnupfen)</t>
  </si>
  <si>
    <t>Erkrankungen des Kehlkopfs und der Stimmbänder</t>
  </si>
  <si>
    <t>Andere Erkrankungen der oberen Atemwege</t>
  </si>
  <si>
    <t>Einfache bzw. nicht näher bezeichnete chronische Bronchitis</t>
  </si>
  <si>
    <t>Mukoviszidose</t>
  </si>
  <si>
    <t>Emphysem / Chronische obstruktive Bronchitis</t>
  </si>
  <si>
    <t>Asthma bronchiale</t>
  </si>
  <si>
    <t>Sarkoidose</t>
  </si>
  <si>
    <t>Lungenkrankheiten durch exogene Substanzen</t>
  </si>
  <si>
    <t>Fremdkörper in der Luftröhre / im Bronchus / in der Lunge</t>
  </si>
  <si>
    <t>Akutes Lungenödem und respiratorische Insuffizienz</t>
  </si>
  <si>
    <t>Löffler-Syndrom</t>
  </si>
  <si>
    <t>Postinflammatorische und interstitielle Lungenfibrose</t>
  </si>
  <si>
    <t>Sonstige Krankheiten der Pleura</t>
  </si>
  <si>
    <t>Andere und nicht näher bezeichnete Erkrankungen der Lunge oder des respiratorischen Systems</t>
  </si>
  <si>
    <t>Erkrankungen der Zähne, des Zahnfleischs und des Kiefers (z.B. Gingivitis, Parodontitis apicalis)</t>
  </si>
  <si>
    <t>Erkrankungen der Speicheldrüsen</t>
  </si>
  <si>
    <t>Andere Erkrankungen der Mundhöhle / der Zunge / des Kiefers</t>
  </si>
  <si>
    <t>Angeborene Anomalien des Ohrs, des Gesichts, des Halses, der Nase, des Munds und des Rachens</t>
  </si>
  <si>
    <t>Erkrankungen des Ösophagus</t>
  </si>
  <si>
    <t>Ösophagusatresie / -stenose, andere angeborene gastrointestinale Anomalien (Alter &gt; 5 Jahre)</t>
  </si>
  <si>
    <t>Peptische Ulkuserkrankungen</t>
  </si>
  <si>
    <t>Störungen / Symptome an Magen / Darm (exkl. Obstruktion, Ulkus und Blutung)</t>
  </si>
  <si>
    <t>Obstruktion des Pylorus / des Duodenums</t>
  </si>
  <si>
    <t>Appendizitis, auch mit Perforation und Peritonitis</t>
  </si>
  <si>
    <t>Eingeweidebruch mit Komplikationen</t>
  </si>
  <si>
    <t>Eingeweidebruch ohne Komplikationen</t>
  </si>
  <si>
    <t>Chronisch entzündliche Darmerkrankung (Morbus Crohn / Colitis ulcerosa)</t>
  </si>
  <si>
    <t>Mesenterialarterieninfarkt, intestinale Durchblutungsinsuffizienz</t>
  </si>
  <si>
    <t>Ileus</t>
  </si>
  <si>
    <t>Divertikelerkrankungen des Darms</t>
  </si>
  <si>
    <t>Erkrankungen des Anus / Rektums</t>
  </si>
  <si>
    <t>Hämorrhoiden</t>
  </si>
  <si>
    <t>Darmabszess, Darmfistel, Darmperforation und andere näher bezeichnete Darmerkrankungen</t>
  </si>
  <si>
    <t>Erkrankungen des Bauchfells, exkl. Peritonitis</t>
  </si>
  <si>
    <t>Leberzirrhose (inkl. Komplikationen)</t>
  </si>
  <si>
    <t>Toxische, nicht virale Hepatitis und andere Lebererkrankungen</t>
  </si>
  <si>
    <t>Gallensteine mit Cholezystitis und andere Erkrankungen der Gallenblase</t>
  </si>
  <si>
    <t>Erkrankungen der Gallenwege (Cholangitis, Verschluss, Perforation)</t>
  </si>
  <si>
    <t>Erkrankungen des Pankreas</t>
  </si>
  <si>
    <t>Intestinale Malabsorption</t>
  </si>
  <si>
    <t>Andere und nicht näher bezeichnete Störungen des Verdauungssystems</t>
  </si>
  <si>
    <t>Fremdkörper im Gastrointestinaltrakt</t>
  </si>
  <si>
    <t>Bakterielle Hautinfektionen</t>
  </si>
  <si>
    <t>Pemphiguskrankheiten und Pemphigoidkrankheiten</t>
  </si>
  <si>
    <t>Blasenbildende Dermatose exkl. Pemphiguskrankheiten und Pemphigoidkrankheiten</t>
  </si>
  <si>
    <t>Dermatitis durch aufgenommene Nahrungsmittel, Hauteruptionen durch Drogen oder Arzneimittel</t>
  </si>
  <si>
    <t>Psoriasis und Parapsoriasis (inkl. Gelenkbeteiligung)</t>
  </si>
  <si>
    <t>Erythema exsudativum multiforme, einschließlich toxische epidermale Nekrolyse (Lyell-Syndrom)</t>
  </si>
  <si>
    <t>Urtikaria und Erythem</t>
  </si>
  <si>
    <t>Strahleneinwirkungen / Verbrennungen, exkl. Verbrennungen dritten Grades oder Verbrennungen von 10% und mehr der Körperoberfläche</t>
  </si>
  <si>
    <t>Ausgedehnte Verbrennungen</t>
  </si>
  <si>
    <t>Erkrankungen der Finger- und Zehennägel</t>
  </si>
  <si>
    <t>Angeborene Anomalien der Haut</t>
  </si>
  <si>
    <t>Seborrhoische Keratose</t>
  </si>
  <si>
    <t>Dekubitalgeschwüre</t>
  </si>
  <si>
    <t>(Diskoider) Lupus erythematosus</t>
  </si>
  <si>
    <t>Hautulkus (ohne Dekubitalgeschwür)</t>
  </si>
  <si>
    <t>Andere Erkrankungen der Haut</t>
  </si>
  <si>
    <t>Reaktive Arthritiden</t>
  </si>
  <si>
    <t>Rheumatoide Arthritis und entzündliche Bindegewebskrankheiten</t>
  </si>
  <si>
    <t>Gicht / Arthritis urica</t>
  </si>
  <si>
    <t>Osteoarthrose der großen Gelenke</t>
  </si>
  <si>
    <t>Osteoarthrose sonstiger oder nicht weiter spezifizierter Gelenke</t>
  </si>
  <si>
    <t>Senkfuß / Plattfuß, erworbene Zehendeformitäten</t>
  </si>
  <si>
    <t>Erworbene Gliedmaßendeformitäten, exkl. Zehendeformitäten, exkl. Senkfuß / Plattfuß</t>
  </si>
  <si>
    <t>Binnenschädigung des Knies, Luxation, Verstauchung und Zerrung des Kniegelenkes und von Bändern des Kniegelenkes</t>
  </si>
  <si>
    <t>Gelenkerkrankungen, Verrenkungen, Gelenkschmerzen / -steifigkeit, exkl. Gicht</t>
  </si>
  <si>
    <t>Skoliose, Deformität der Wirbelsäule</t>
  </si>
  <si>
    <t>Osteochondrosis deformans juvenilis (Morbus Scheuermann) / juvenile lumbar osteochondrosis, Epiphyseolysis capitis femoris</t>
  </si>
  <si>
    <t>Wirbelgleiten / Spondylolisthesis / Spondylolyse, angeboren oder erworben</t>
  </si>
  <si>
    <t>Wirbelkörperluxation (Subluxation)</t>
  </si>
  <si>
    <t>Bandscheibenerkrankungen (Bandscheibenvorfall, -verschleiß)</t>
  </si>
  <si>
    <t>Spondylose und assoziierte Erkrankungen (Osteoarthrose der Wirbelsäule)</t>
  </si>
  <si>
    <t>Spinalkanalstenose</t>
  </si>
  <si>
    <t>Nicht näher bezeichneter Rückenschmerz und andere Schmerzzustände / Erkrankungen des Rückens / Nackens</t>
  </si>
  <si>
    <t>Erkrankungen der Muskeln</t>
  </si>
  <si>
    <t>Erkrankungen der Synovialis und der Sehnen</t>
  </si>
  <si>
    <t>Sonstige Erkrankungen der Weichteilgewebe</t>
  </si>
  <si>
    <t>Osteoporose und Folgeerkrankungen</t>
  </si>
  <si>
    <t>Osteomalazie / Rachitis</t>
  </si>
  <si>
    <t>Entzündung / Nekrose von Knochen</t>
  </si>
  <si>
    <t>Andere Erkrankungen des Knochens und Knorpels (z.B. Osteodystrophia deformans / Paget's disease of bone)</t>
  </si>
  <si>
    <t>Nephritis</t>
  </si>
  <si>
    <t>Refluxuropathie und Niereninfektion</t>
  </si>
  <si>
    <t>Niereninfektion</t>
  </si>
  <si>
    <t>Niereninsuffizienz</t>
  </si>
  <si>
    <t>Nephrolithiasis / Uretherstein / Blasenstein (z.B. Nierenstein)</t>
  </si>
  <si>
    <t>Nierenzysten</t>
  </si>
  <si>
    <t>Zystitis, andere Infektionen der Harnwege</t>
  </si>
  <si>
    <t>Neurogene Blase</t>
  </si>
  <si>
    <t>Harnröhrenstriktur</t>
  </si>
  <si>
    <t>Angeborene Anomalien der Nieren / der Harnwege, exkl. Verlegungen / Zysten</t>
  </si>
  <si>
    <t>Fremdkörper im Geschlechtstrakt / Harntrakt</t>
  </si>
  <si>
    <t>Urininkontinenz</t>
  </si>
  <si>
    <t>Andere Erkrankungen der Harnwege</t>
  </si>
  <si>
    <t>Benigne Prostatahyperplasie</t>
  </si>
  <si>
    <t>Prostataerkrankungen, exkl. benigne Prostatahyperplasie</t>
  </si>
  <si>
    <t>Erkrankungen der männlichen Genitalorgane inkl. Impotenz organischen Ursprungs</t>
  </si>
  <si>
    <t>Männliche Unfruchtbarkeit</t>
  </si>
  <si>
    <t>Angeborene Anomalien der männlichen Genitalorgane</t>
  </si>
  <si>
    <t>Entzündliche Beckenerkrankung (PID)</t>
  </si>
  <si>
    <t>Entzündliche Erkrankungen der Vagina und der Zervix</t>
  </si>
  <si>
    <t>Endometriose</t>
  </si>
  <si>
    <t>Genitalprolaps bei der Frau</t>
  </si>
  <si>
    <t>Erkrankungen der weiblichen Beckenorgane</t>
  </si>
  <si>
    <t>Ovarialzysten</t>
  </si>
  <si>
    <t>Nicht-entzündliche Erkrankungen der weiblichen Genitalorgane</t>
  </si>
  <si>
    <t>Andere Erkrankungen der weiblichen Genitalorgane</t>
  </si>
  <si>
    <t>Angeborene Anomalien der weiblichen oder nicht näher bezeichneten Genitalorgane</t>
  </si>
  <si>
    <t>Klimakterische Störungen</t>
  </si>
  <si>
    <t>Weibliche Unfruchtbarkeit</t>
  </si>
  <si>
    <t>Fehlgeburt / Schwangerschaftsabbruch / Extrauteringravidität</t>
  </si>
  <si>
    <t>Bestehende Schwangerschaft (einschl. Komplikationen)</t>
  </si>
  <si>
    <t>Entbindung / abgeschlossene Schwangerschaft (einschl. Komplikationen)</t>
  </si>
  <si>
    <t>Lebendgeborene (ohne weitere Angaben)</t>
  </si>
  <si>
    <t>Schädigung des Neugeborenen durch Alkohol / Drogen, einschließlich Alkohol-Embryopathie (mit Dysmorphien)</t>
  </si>
  <si>
    <t>Risikogeburt</t>
  </si>
  <si>
    <t>Infektionen des Neugeborenen</t>
  </si>
  <si>
    <t>Blutungen beim Neugeborenen</t>
  </si>
  <si>
    <t>Hämolyse während der Perinatalperiode</t>
  </si>
  <si>
    <t>Neugeborenenikterus</t>
  </si>
  <si>
    <t>Transitorische endokrine Störungen des Neugeborenen</t>
  </si>
  <si>
    <t>Sonstige Erkrankungen des Verdauungssystems in der Perinatalperiode</t>
  </si>
  <si>
    <t>Probleme der Haut / Temperatur beim Neugeborenen</t>
  </si>
  <si>
    <t>Andere Probleme in der Perinatalperiode</t>
  </si>
  <si>
    <t>Angeborene schwere Herzfehler (&lt;18 Jahre)</t>
  </si>
  <si>
    <t>Angeborene schwere Herzfehler (&gt;17 Jahre)</t>
  </si>
  <si>
    <t>Sonstige angeborene Anomalien des Herzens und des Gefäßsystems</t>
  </si>
  <si>
    <t>Angeborene Anomalie der Lunge / des respiratorischen Systems</t>
  </si>
  <si>
    <t>Angeborene Fehlbildungen des respiratorischen Systems und des Magen-Darm-Traktes bei Kindern (bis max. 5 Jahre)</t>
  </si>
  <si>
    <t>Lippenspalte / Gaumenspalte</t>
  </si>
  <si>
    <t>Andere angeborene muskuloskeletale Anomalien</t>
  </si>
  <si>
    <t>Angeborene Anomalien der Wirbelsäule, exkl. Spondylolisthesis / Spondylolyse</t>
  </si>
  <si>
    <t>Angeborene, schwere Entwicklungsstörungen des Skeletts und des Bindegewebes</t>
  </si>
  <si>
    <t>Nicht näher bezeichnete Fehlbildungssyndrome</t>
  </si>
  <si>
    <t>Nicht näher bezeichnete Chromosomenanomalien</t>
  </si>
  <si>
    <t>Gonosomale Chromosomenanomalien (z.B. Klinefelter-Syndrom / Turner-Syndrom)</t>
  </si>
  <si>
    <t>Schwere Schädelfraktur / Schweres Schädel-Hirn-Trauma</t>
  </si>
  <si>
    <t>Mittelschwere Schädelfraktur / Mittelschweres Schädel-Hirn-Trauma</t>
  </si>
  <si>
    <t>Leichte Schädelfraktur / Leichtes Schädel-Hirn-Trauma</t>
  </si>
  <si>
    <t>Wirbelfraktur</t>
  </si>
  <si>
    <t>Offene Rippenfraktur, Fraktur des Sternums, Fraktur der Kehlkopfknochen, Verletzung der Trachea, Wirbelfraktur</t>
  </si>
  <si>
    <t>Geschlossene Rippenfraktur</t>
  </si>
  <si>
    <t>Innere Verletzungen</t>
  </si>
  <si>
    <t>Beckenfraktur</t>
  </si>
  <si>
    <t>Frakturen des Schlüsselbeins, des Schulterblatts und des Humerus</t>
  </si>
  <si>
    <t>Schulterluxation</t>
  </si>
  <si>
    <t>Traumatische Amputation einer Extremität</t>
  </si>
  <si>
    <t>Fraktur der Hand / des Handgelenks / des Unterarms</t>
  </si>
  <si>
    <t>Distorsion / Verrenkung</t>
  </si>
  <si>
    <t>Offene Wunde / Verletzung des Unterarms</t>
  </si>
  <si>
    <t>Traumatische Gelenkluxation, exkl. der Hüfte, des Knies, der Schulter und der Wirbel</t>
  </si>
  <si>
    <t>Femurfraktur</t>
  </si>
  <si>
    <t>Luxation des Hüftgelenks</t>
  </si>
  <si>
    <t>Frakturen der Patella, Tibia, Fibula, multiple Frakturen der oberen / unteren Extremität</t>
  </si>
  <si>
    <t>Frakturen des Sprunggelenks</t>
  </si>
  <si>
    <t>Offene Wunde, exkl. am Auge und Unterarm</t>
  </si>
  <si>
    <t>Fraktur des Fußes</t>
  </si>
  <si>
    <t>Fraktur nicht näher bezeichneter Knochen</t>
  </si>
  <si>
    <t>Erfrierungen</t>
  </si>
  <si>
    <t>Vergiftungen durch andere oder nicht näher bezeichnete nicht medizinisch verwendete Substanzen</t>
  </si>
  <si>
    <t>Missbrauch von Personen</t>
  </si>
  <si>
    <t>Schock</t>
  </si>
  <si>
    <t>Nicht näher bezeichnete allergische Reaktion</t>
  </si>
  <si>
    <t>Frühe Komplikationen durch Trauma</t>
  </si>
  <si>
    <t>Näher bezeichnete Komplikationen bei Patienten während oder nach chirurgischer oder medizinischer Behandlung</t>
  </si>
  <si>
    <t>Spätfolgen von Verletzungen, exkl. Spätfolgen am Rückenmark, von Schädel / Gesichtsschädelfrakturen und Spätfolgen intrakranieller Verletzungen</t>
  </si>
  <si>
    <t>Sonstige und nicht näher bezeichnete Schäden durch äußere Ursachen</t>
  </si>
  <si>
    <t>Andere Unfallfolgen</t>
  </si>
  <si>
    <t>Status nach Organtransplantation (inkl. Komplikationen)</t>
  </si>
  <si>
    <t>Schrumpf- und sonstige kleine Niere unbekannter Ursache</t>
  </si>
  <si>
    <t>Pathologische Frakturen, exkl. Osteoporose</t>
  </si>
  <si>
    <t>Kontusion / (oberflächliche) Verletzung des Kopfes und Halses</t>
  </si>
  <si>
    <t>Kontusion / (oberflächliche) Verletzung des Rumpfes</t>
  </si>
  <si>
    <t>Kontusion / (oberflächliche) Verletzung der Extremitäten, inkl. nicht näher bez. Lokalisationen</t>
  </si>
  <si>
    <t>AUSSCHLUSS (Symptom, Zustand,...)</t>
  </si>
  <si>
    <t>AUSSCHLUSS: Kindliche (perinatale) Probleme bzw. Geburt bei der Mutter kodiert</t>
  </si>
  <si>
    <t>AUSSCHLUSS: Nicht zur Verschlüsselung zugelassen</t>
  </si>
  <si>
    <t>Angst- und Zwangsspektrumsstörungen</t>
  </si>
  <si>
    <t>Akute schwerwiegende Belastungsreaktion und sonstige Anpassungsstörungen</t>
  </si>
  <si>
    <t>Virale Hepatitis A und unspezifizierte Hepatitis, ohne Leberkoma</t>
  </si>
  <si>
    <t>Akute schwere Lebererkrankung</t>
  </si>
  <si>
    <t>Chronische Hepatitis</t>
  </si>
  <si>
    <t>Nicht-psychotisch organische Störung</t>
  </si>
  <si>
    <t>Peritonitis</t>
  </si>
  <si>
    <t>Varizen (exkl. gastrointestinaler Varizen)</t>
  </si>
  <si>
    <t>Unkomplizierte Gallenblasen- oder Gallengangsteine sowie sonstige Cholelithiasis</t>
  </si>
  <si>
    <t>Schwere gastrointestinale Blutungen und/oder Gefäßanomalien(gastrointestinale Varizen oder Angiodysplasien)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</si>
</sst>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#,##0.00\ &quot;€&quot;;\-#,##0.00\ &quot;€&quot;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#,##0_ ;\-#,##0\ "/>
    <numFmt numFmtId="166" formatCode="_-* #,##0.00\ [$€-407]_-;\-* #,##0.00\ [$€-407]_-;_-* &quot;-&quot;??\ [$€-407]_-;_-@_-"/>
  </numFmts>
  <fonts count="19" x14ac:knownFonts="1">
    <font>
      <sz val="10"/>
      <name val="MS Sans Serif"/>
    </font>
    <font>
      <sz val="10"/>
      <name val="MS Sans Serif"/>
      <family val="2"/>
    </font>
    <font>
      <i/>
      <sz val="10"/>
      <name val="Arial"/>
      <family val="2"/>
    </font>
    <font>
      <i/>
      <u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u/>
      <sz val="10"/>
      <name val="Arial"/>
      <family val="2"/>
    </font>
    <font>
      <b/>
      <sz val="10"/>
      <name val="MS Sans Serif"/>
      <family val="2"/>
    </font>
    <font>
      <i/>
      <sz val="8.5"/>
      <name val="MS Sans Serif"/>
      <family val="2"/>
    </font>
    <font>
      <sz val="8.5"/>
      <name val="MS Sans Serif"/>
      <family val="2"/>
    </font>
    <font>
      <b/>
      <sz val="8.5"/>
      <name val="Arial"/>
      <family val="2"/>
    </font>
    <font>
      <b/>
      <sz val="8.5"/>
      <name val="MS Sans Serif"/>
      <family val="2"/>
    </font>
    <font>
      <b/>
      <sz val="12"/>
      <name val="MS Sans Serif"/>
      <family val="2"/>
    </font>
  </fonts>
  <fills count="10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9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44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</cellStyleXfs>
  <cellXfs count="218">
    <xf numFmtId="0" fontId="0" fillId="0" borderId="0" xfId="0"/>
    <xf numFmtId="41" fontId="4" fillId="0" borderId="1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10" fontId="4" fillId="2" borderId="2" xfId="0" applyNumberFormat="1" applyFont="1" applyFill="1" applyBorder="1" applyAlignment="1">
      <alignment horizontal="center" vertical="top" wrapText="1"/>
    </xf>
    <xf numFmtId="3" fontId="9" fillId="3" borderId="1" xfId="0" applyNumberFormat="1" applyFont="1" applyFill="1" applyBorder="1" applyAlignment="1">
      <alignment horizontal="center" vertical="top" wrapText="1"/>
    </xf>
    <xf numFmtId="3" fontId="9" fillId="3" borderId="4" xfId="3" applyNumberFormat="1" applyFont="1" applyFill="1" applyBorder="1" applyAlignment="1">
      <alignment horizontal="center" vertical="top" wrapText="1"/>
    </xf>
    <xf numFmtId="10" fontId="9" fillId="3" borderId="2" xfId="3" applyNumberFormat="1" applyFont="1" applyFill="1" applyBorder="1" applyAlignment="1">
      <alignment horizontal="center" vertical="top" wrapText="1"/>
    </xf>
    <xf numFmtId="3" fontId="11" fillId="4" borderId="5" xfId="2" applyNumberFormat="1" applyFont="1" applyFill="1" applyBorder="1" applyAlignment="1">
      <alignment horizontal="center" vertical="top" wrapText="1"/>
    </xf>
    <xf numFmtId="3" fontId="11" fillId="4" borderId="0" xfId="2" applyNumberFormat="1" applyFont="1" applyFill="1" applyBorder="1" applyAlignment="1">
      <alignment horizontal="center" vertical="top" wrapText="1"/>
    </xf>
    <xf numFmtId="3" fontId="9" fillId="4" borderId="1" xfId="2" applyNumberFormat="1" applyFont="1" applyFill="1" applyBorder="1" applyAlignment="1">
      <alignment horizontal="center" vertical="top" wrapText="1"/>
    </xf>
    <xf numFmtId="3" fontId="9" fillId="4" borderId="4" xfId="2" applyNumberFormat="1" applyFont="1" applyFill="1" applyBorder="1" applyAlignment="1">
      <alignment horizontal="center" vertical="top" wrapText="1"/>
    </xf>
    <xf numFmtId="164" fontId="4" fillId="5" borderId="1" xfId="0" applyNumberFormat="1" applyFont="1" applyFill="1" applyBorder="1" applyAlignment="1">
      <alignment horizontal="center" vertical="top" wrapText="1"/>
    </xf>
    <xf numFmtId="3" fontId="4" fillId="5" borderId="4" xfId="0" applyNumberFormat="1" applyFont="1" applyFill="1" applyBorder="1" applyAlignment="1">
      <alignment horizontal="center" vertical="top" wrapText="1"/>
    </xf>
    <xf numFmtId="10" fontId="9" fillId="4" borderId="2" xfId="2" applyNumberFormat="1" applyFont="1" applyFill="1" applyBorder="1" applyAlignment="1">
      <alignment horizontal="center" vertical="top" wrapText="1"/>
    </xf>
    <xf numFmtId="164" fontId="4" fillId="6" borderId="1" xfId="0" applyNumberFormat="1" applyFont="1" applyFill="1" applyBorder="1" applyAlignment="1">
      <alignment horizontal="center" vertical="top" wrapText="1"/>
    </xf>
    <xf numFmtId="164" fontId="13" fillId="6" borderId="4" xfId="0" applyNumberFormat="1" applyFont="1" applyFill="1" applyBorder="1" applyAlignment="1">
      <alignment horizontal="center" vertical="top" wrapText="1"/>
    </xf>
    <xf numFmtId="41" fontId="0" fillId="0" borderId="10" xfId="0" applyNumberFormat="1" applyBorder="1" applyAlignment="1">
      <alignment vertical="top" wrapText="1"/>
    </xf>
    <xf numFmtId="41" fontId="0" fillId="0" borderId="3" xfId="0" applyNumberFormat="1" applyBorder="1" applyAlignment="1">
      <alignment vertical="top" wrapText="1"/>
    </xf>
    <xf numFmtId="0" fontId="4" fillId="6" borderId="4" xfId="0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41" fontId="0" fillId="0" borderId="0" xfId="0" applyNumberForma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8" fillId="0" borderId="0" xfId="0" applyFont="1" applyAlignment="1">
      <alignment vertical="top" wrapText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166" fontId="4" fillId="5" borderId="1" xfId="4" applyNumberFormat="1" applyFont="1" applyFill="1" applyBorder="1" applyAlignment="1">
      <alignment horizontal="center" vertical="top" wrapText="1"/>
    </xf>
    <xf numFmtId="10" fontId="9" fillId="4" borderId="2" xfId="3" applyNumberFormat="1" applyFont="1" applyFill="1" applyBorder="1" applyAlignment="1">
      <alignment horizontal="center" vertical="top" wrapText="1"/>
    </xf>
    <xf numFmtId="10" fontId="4" fillId="2" borderId="2" xfId="3" applyNumberFormat="1" applyFont="1" applyFill="1" applyBorder="1" applyAlignment="1">
      <alignment horizontal="center" vertical="top" wrapText="1"/>
    </xf>
    <xf numFmtId="44" fontId="4" fillId="6" borderId="1" xfId="4" applyFont="1" applyFill="1" applyBorder="1" applyAlignment="1">
      <alignment horizontal="center" vertical="top" wrapText="1"/>
    </xf>
    <xf numFmtId="166" fontId="0" fillId="0" borderId="0" xfId="4" applyNumberFormat="1" applyFont="1" applyAlignment="1">
      <alignment vertical="top" wrapText="1"/>
    </xf>
    <xf numFmtId="10" fontId="0" fillId="0" borderId="0" xfId="3" applyNumberFormat="1" applyFont="1" applyAlignment="1">
      <alignment horizontal="center" vertical="top" wrapText="1"/>
    </xf>
    <xf numFmtId="44" fontId="0" fillId="0" borderId="13" xfId="4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44" fontId="0" fillId="0" borderId="14" xfId="4" applyFont="1" applyBorder="1" applyAlignment="1">
      <alignment vertical="top" wrapText="1"/>
    </xf>
    <xf numFmtId="10" fontId="0" fillId="0" borderId="0" xfId="3" applyNumberFormat="1" applyFont="1" applyAlignment="1">
      <alignment vertical="top" wrapText="1"/>
    </xf>
    <xf numFmtId="44" fontId="0" fillId="0" borderId="0" xfId="4" applyFont="1" applyAlignment="1">
      <alignment vertical="top" wrapText="1"/>
    </xf>
    <xf numFmtId="0" fontId="0" fillId="0" borderId="5" xfId="0" applyBorder="1" applyAlignment="1">
      <alignment horizontal="center" vertical="top" wrapText="1"/>
    </xf>
    <xf numFmtId="0" fontId="0" fillId="8" borderId="14" xfId="0" applyFill="1" applyBorder="1" applyAlignment="1">
      <alignment horizontal="center" vertical="top" wrapText="1"/>
    </xf>
    <xf numFmtId="0" fontId="0" fillId="8" borderId="5" xfId="0" applyFill="1" applyBorder="1" applyAlignment="1">
      <alignment horizontal="center" vertical="top" wrapText="1"/>
    </xf>
    <xf numFmtId="0" fontId="0" fillId="8" borderId="10" xfId="0" applyFill="1" applyBorder="1" applyAlignment="1">
      <alignment vertical="top" wrapText="1"/>
    </xf>
    <xf numFmtId="166" fontId="0" fillId="8" borderId="0" xfId="4" applyNumberFormat="1" applyFont="1" applyFill="1" applyAlignment="1">
      <alignment vertical="top" wrapText="1"/>
    </xf>
    <xf numFmtId="3" fontId="0" fillId="8" borderId="0" xfId="0" applyNumberFormat="1" applyFill="1" applyAlignment="1">
      <alignment vertical="top" wrapText="1"/>
    </xf>
    <xf numFmtId="10" fontId="0" fillId="8" borderId="0" xfId="3" applyNumberFormat="1" applyFont="1" applyFill="1" applyAlignment="1">
      <alignment horizontal="center" vertical="top" wrapText="1"/>
    </xf>
    <xf numFmtId="10" fontId="0" fillId="8" borderId="13" xfId="3" applyNumberFormat="1" applyFont="1" applyFill="1" applyBorder="1" applyAlignment="1">
      <alignment vertical="top" wrapText="1"/>
    </xf>
    <xf numFmtId="3" fontId="0" fillId="8" borderId="13" xfId="0" applyNumberFormat="1" applyFill="1" applyBorder="1" applyAlignment="1">
      <alignment vertical="top" wrapText="1"/>
    </xf>
    <xf numFmtId="0" fontId="0" fillId="8" borderId="3" xfId="0" applyFill="1" applyBorder="1" applyAlignment="1">
      <alignment vertical="top" wrapText="1"/>
    </xf>
    <xf numFmtId="10" fontId="0" fillId="8" borderId="14" xfId="3" applyNumberFormat="1" applyFont="1" applyFill="1" applyBorder="1" applyAlignment="1">
      <alignment vertical="top" wrapText="1"/>
    </xf>
    <xf numFmtId="3" fontId="0" fillId="8" borderId="14" xfId="0" applyNumberFormat="1" applyFill="1" applyBorder="1" applyAlignment="1">
      <alignment vertical="top" wrapText="1"/>
    </xf>
    <xf numFmtId="41" fontId="4" fillId="9" borderId="1" xfId="0" applyNumberFormat="1" applyFont="1" applyFill="1" applyBorder="1" applyAlignment="1">
      <alignment horizontal="center" vertical="top" wrapText="1"/>
    </xf>
    <xf numFmtId="0" fontId="4" fillId="9" borderId="2" xfId="0" applyFont="1" applyFill="1" applyBorder="1" applyAlignment="1">
      <alignment horizontal="center" vertical="top" wrapText="1"/>
    </xf>
    <xf numFmtId="0" fontId="13" fillId="9" borderId="12" xfId="0" applyFont="1" applyFill="1" applyBorder="1" applyAlignment="1">
      <alignment horizontal="center" vertical="top" wrapText="1"/>
    </xf>
    <xf numFmtId="3" fontId="0" fillId="0" borderId="0" xfId="0" applyNumberFormat="1" applyBorder="1" applyAlignment="1">
      <alignment vertical="top" wrapText="1"/>
    </xf>
    <xf numFmtId="10" fontId="0" fillId="0" borderId="3" xfId="3" applyNumberFormat="1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 applyFill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14" fillId="0" borderId="0" xfId="0" applyNumberFormat="1" applyFont="1" applyAlignment="1">
      <alignment horizontal="center" vertical="top" wrapText="1"/>
    </xf>
    <xf numFmtId="164" fontId="14" fillId="0" borderId="0" xfId="0" applyNumberFormat="1" applyFont="1" applyAlignment="1">
      <alignment vertical="top" wrapText="1"/>
    </xf>
    <xf numFmtId="0" fontId="14" fillId="0" borderId="0" xfId="0" applyFont="1" applyAlignment="1">
      <alignment vertical="top" wrapText="1"/>
    </xf>
    <xf numFmtId="0" fontId="0" fillId="0" borderId="5" xfId="0" applyBorder="1" applyAlignment="1">
      <alignment vertical="top" wrapText="1"/>
    </xf>
    <xf numFmtId="41" fontId="0" fillId="0" borderId="5" xfId="0" applyNumberFormat="1" applyBorder="1" applyAlignment="1">
      <alignment vertical="top" wrapText="1"/>
    </xf>
    <xf numFmtId="0" fontId="15" fillId="0" borderId="12" xfId="0" applyFont="1" applyBorder="1" applyAlignment="1">
      <alignment horizontal="center" vertical="top" wrapText="1"/>
    </xf>
    <xf numFmtId="0" fontId="16" fillId="2" borderId="12" xfId="0" applyFont="1" applyFill="1" applyBorder="1" applyAlignment="1">
      <alignment horizontal="center" vertical="top" wrapText="1"/>
    </xf>
    <xf numFmtId="0" fontId="16" fillId="3" borderId="12" xfId="0" applyFont="1" applyFill="1" applyBorder="1" applyAlignment="1">
      <alignment horizontal="center" vertical="top" wrapText="1"/>
    </xf>
    <xf numFmtId="0" fontId="16" fillId="7" borderId="12" xfId="0" applyFont="1" applyFill="1" applyBorder="1" applyAlignment="1">
      <alignment horizontal="center" vertical="top" wrapText="1"/>
    </xf>
    <xf numFmtId="0" fontId="16" fillId="6" borderId="12" xfId="0" applyFont="1" applyFill="1" applyBorder="1" applyAlignment="1">
      <alignment horizontal="center" vertical="top" wrapText="1"/>
    </xf>
    <xf numFmtId="3" fontId="9" fillId="3" borderId="0" xfId="3" applyNumberFormat="1" applyFont="1" applyFill="1" applyBorder="1" applyAlignment="1">
      <alignment horizontal="center" vertical="top" wrapText="1"/>
    </xf>
    <xf numFmtId="10" fontId="9" fillId="3" borderId="3" xfId="3" applyNumberFormat="1" applyFont="1" applyFill="1" applyBorder="1" applyAlignment="1">
      <alignment horizontal="left" vertical="top" wrapText="1"/>
    </xf>
    <xf numFmtId="10" fontId="9" fillId="4" borderId="3" xfId="2" applyNumberFormat="1" applyFont="1" applyFill="1" applyBorder="1" applyAlignment="1">
      <alignment horizontal="center" vertical="top" wrapText="1"/>
    </xf>
    <xf numFmtId="164" fontId="2" fillId="6" borderId="5" xfId="0" applyNumberFormat="1" applyFont="1" applyFill="1" applyBorder="1" applyAlignment="1">
      <alignment horizontal="right" vertical="top" wrapText="1"/>
    </xf>
    <xf numFmtId="164" fontId="2" fillId="6" borderId="0" xfId="2" applyNumberFormat="1" applyFont="1" applyFill="1" applyBorder="1" applyAlignment="1">
      <alignment horizontal="left" vertical="top" wrapText="1"/>
    </xf>
    <xf numFmtId="0" fontId="0" fillId="6" borderId="3" xfId="0" applyFill="1" applyBorder="1" applyAlignment="1">
      <alignment vertical="top" wrapText="1"/>
    </xf>
    <xf numFmtId="0" fontId="0" fillId="0" borderId="6" xfId="0" applyBorder="1" applyAlignment="1">
      <alignment vertical="top" wrapText="1"/>
    </xf>
    <xf numFmtId="7" fontId="16" fillId="6" borderId="12" xfId="1" applyNumberFormat="1" applyFont="1" applyFill="1" applyBorder="1" applyAlignment="1">
      <alignment horizontal="center" vertical="top" wrapText="1"/>
    </xf>
    <xf numFmtId="164" fontId="4" fillId="5" borderId="0" xfId="0" applyNumberFormat="1" applyFont="1" applyFill="1" applyBorder="1" applyAlignment="1">
      <alignment horizontal="center" vertical="top" wrapText="1"/>
    </xf>
    <xf numFmtId="3" fontId="2" fillId="5" borderId="0" xfId="0" applyNumberFormat="1" applyFont="1" applyFill="1" applyBorder="1" applyAlignment="1">
      <alignment horizontal="center" vertical="top" wrapText="1"/>
    </xf>
    <xf numFmtId="10" fontId="0" fillId="2" borderId="3" xfId="0" applyNumberFormat="1" applyFill="1" applyBorder="1" applyAlignment="1">
      <alignment horizontal="center" vertical="top" wrapText="1"/>
    </xf>
    <xf numFmtId="164" fontId="0" fillId="6" borderId="6" xfId="0" applyNumberFormat="1" applyFill="1" applyBorder="1" applyAlignment="1">
      <alignment vertical="top" wrapText="1"/>
    </xf>
    <xf numFmtId="164" fontId="0" fillId="6" borderId="7" xfId="0" applyNumberFormat="1" applyFill="1" applyBorder="1" applyAlignment="1">
      <alignment vertical="top" wrapText="1"/>
    </xf>
    <xf numFmtId="0" fontId="0" fillId="6" borderId="11" xfId="0" applyFill="1" applyBorder="1" applyAlignment="1">
      <alignment vertical="top" wrapText="1"/>
    </xf>
    <xf numFmtId="41" fontId="0" fillId="0" borderId="8" xfId="0" applyNumberFormat="1" applyBorder="1" applyAlignment="1">
      <alignment vertical="top" wrapText="1"/>
    </xf>
    <xf numFmtId="165" fontId="0" fillId="0" borderId="0" xfId="0" applyNumberFormat="1" applyBorder="1" applyAlignment="1">
      <alignment horizontal="center" vertical="top" wrapText="1"/>
    </xf>
    <xf numFmtId="165" fontId="0" fillId="2" borderId="9" xfId="0" applyNumberFormat="1" applyFill="1" applyBorder="1" applyAlignment="1">
      <alignment vertical="top" wrapText="1"/>
    </xf>
    <xf numFmtId="10" fontId="0" fillId="2" borderId="10" xfId="0" applyNumberFormat="1" applyFill="1" applyBorder="1" applyAlignment="1">
      <alignment vertical="top" wrapText="1"/>
    </xf>
    <xf numFmtId="165" fontId="0" fillId="3" borderId="8" xfId="0" applyNumberFormat="1" applyFill="1" applyBorder="1" applyAlignment="1">
      <alignment vertical="top" wrapText="1"/>
    </xf>
    <xf numFmtId="165" fontId="0" fillId="3" borderId="9" xfId="0" applyNumberFormat="1" applyFill="1" applyBorder="1" applyAlignment="1">
      <alignment vertical="top" wrapText="1"/>
    </xf>
    <xf numFmtId="10" fontId="0" fillId="3" borderId="10" xfId="0" applyNumberFormat="1" applyFill="1" applyBorder="1" applyAlignment="1">
      <alignment vertical="top" wrapText="1"/>
    </xf>
    <xf numFmtId="3" fontId="0" fillId="4" borderId="8" xfId="0" applyNumberFormat="1" applyFill="1" applyBorder="1" applyAlignment="1">
      <alignment vertical="top" wrapText="1"/>
    </xf>
    <xf numFmtId="3" fontId="0" fillId="4" borderId="9" xfId="0" applyNumberFormat="1" applyFill="1" applyBorder="1" applyAlignment="1">
      <alignment vertical="top" wrapText="1"/>
    </xf>
    <xf numFmtId="10" fontId="0" fillId="4" borderId="10" xfId="0" applyNumberFormat="1" applyFill="1" applyBorder="1" applyAlignment="1">
      <alignment vertical="top" wrapText="1"/>
    </xf>
    <xf numFmtId="165" fontId="0" fillId="6" borderId="9" xfId="0" applyNumberFormat="1" applyFill="1" applyBorder="1" applyAlignment="1">
      <alignment horizontal="center" vertical="top" wrapText="1"/>
    </xf>
    <xf numFmtId="165" fontId="0" fillId="2" borderId="0" xfId="0" applyNumberFormat="1" applyFill="1" applyBorder="1" applyAlignment="1">
      <alignment vertical="top" wrapText="1"/>
    </xf>
    <xf numFmtId="10" fontId="0" fillId="2" borderId="3" xfId="0" applyNumberFormat="1" applyFill="1" applyBorder="1" applyAlignment="1">
      <alignment vertical="top" wrapText="1"/>
    </xf>
    <xf numFmtId="165" fontId="0" fillId="3" borderId="5" xfId="0" applyNumberFormat="1" applyFill="1" applyBorder="1" applyAlignment="1">
      <alignment vertical="top" wrapText="1"/>
    </xf>
    <xf numFmtId="165" fontId="0" fillId="3" borderId="0" xfId="0" applyNumberFormat="1" applyFill="1" applyBorder="1" applyAlignment="1">
      <alignment vertical="top" wrapText="1"/>
    </xf>
    <xf numFmtId="10" fontId="0" fillId="3" borderId="3" xfId="0" applyNumberFormat="1" applyFill="1" applyBorder="1" applyAlignment="1">
      <alignment vertical="top" wrapText="1"/>
    </xf>
    <xf numFmtId="3" fontId="0" fillId="4" borderId="5" xfId="0" applyNumberFormat="1" applyFill="1" applyBorder="1" applyAlignment="1">
      <alignment vertical="top" wrapText="1"/>
    </xf>
    <xf numFmtId="3" fontId="0" fillId="4" borderId="0" xfId="0" applyNumberFormat="1" applyFill="1" applyBorder="1" applyAlignment="1">
      <alignment vertical="top" wrapText="1"/>
    </xf>
    <xf numFmtId="10" fontId="0" fillId="4" borderId="3" xfId="0" applyNumberFormat="1" applyFill="1" applyBorder="1" applyAlignment="1">
      <alignment vertical="top" wrapText="1"/>
    </xf>
    <xf numFmtId="165" fontId="0" fillId="6" borderId="0" xfId="0" applyNumberFormat="1" applyFill="1" applyBorder="1" applyAlignment="1">
      <alignment horizontal="center" vertical="top" wrapText="1"/>
    </xf>
    <xf numFmtId="165" fontId="0" fillId="6" borderId="3" xfId="0" applyNumberFormat="1" applyFill="1" applyBorder="1" applyAlignment="1">
      <alignment horizontal="center" vertical="top" wrapText="1"/>
    </xf>
    <xf numFmtId="165" fontId="0" fillId="0" borderId="5" xfId="0" applyNumberFormat="1" applyBorder="1" applyAlignment="1">
      <alignment horizontal="center" vertical="top" wrapText="1"/>
    </xf>
    <xf numFmtId="165" fontId="0" fillId="0" borderId="3" xfId="0" applyNumberFormat="1" applyBorder="1" applyAlignment="1">
      <alignment horizontal="center" vertical="top" wrapText="1"/>
    </xf>
    <xf numFmtId="164" fontId="0" fillId="0" borderId="0" xfId="0" applyNumberFormat="1" applyAlignment="1">
      <alignment vertical="top" wrapText="1"/>
    </xf>
    <xf numFmtId="10" fontId="0" fillId="0" borderId="0" xfId="0" applyNumberFormat="1" applyAlignment="1">
      <alignment vertical="top" wrapText="1"/>
    </xf>
    <xf numFmtId="3" fontId="0" fillId="0" borderId="9" xfId="0" applyNumberFormat="1" applyBorder="1" applyAlignment="1">
      <alignment vertical="top" wrapText="1"/>
    </xf>
    <xf numFmtId="4" fontId="0" fillId="0" borderId="9" xfId="0" applyNumberFormat="1" applyBorder="1" applyAlignment="1">
      <alignment vertical="top" wrapText="1"/>
    </xf>
    <xf numFmtId="4" fontId="0" fillId="0" borderId="0" xfId="0" applyNumberFormat="1" applyBorder="1" applyAlignment="1">
      <alignment vertical="top" wrapText="1"/>
    </xf>
    <xf numFmtId="3" fontId="0" fillId="0" borderId="8" xfId="0" applyNumberFormat="1" applyBorder="1" applyAlignment="1">
      <alignment vertical="top" wrapText="1"/>
    </xf>
    <xf numFmtId="3" fontId="0" fillId="0" borderId="5" xfId="0" applyNumberFormat="1" applyBorder="1" applyAlignment="1">
      <alignment vertical="top" wrapText="1"/>
    </xf>
    <xf numFmtId="0" fontId="0" fillId="0" borderId="8" xfId="0" applyBorder="1" applyAlignment="1">
      <alignment vertical="top" wrapText="1"/>
    </xf>
    <xf numFmtId="3" fontId="0" fillId="0" borderId="7" xfId="0" applyNumberFormat="1" applyBorder="1" applyAlignment="1">
      <alignment vertical="top" wrapText="1"/>
    </xf>
    <xf numFmtId="4" fontId="0" fillId="0" borderId="7" xfId="0" applyNumberFormat="1" applyBorder="1" applyAlignment="1">
      <alignment vertical="top" wrapText="1"/>
    </xf>
    <xf numFmtId="10" fontId="0" fillId="0" borderId="10" xfId="3" applyNumberFormat="1" applyFont="1" applyBorder="1" applyAlignment="1">
      <alignment vertical="top" wrapText="1"/>
    </xf>
    <xf numFmtId="10" fontId="0" fillId="0" borderId="11" xfId="3" applyNumberFormat="1" applyFont="1" applyBorder="1" applyAlignment="1">
      <alignment vertical="top" wrapText="1"/>
    </xf>
    <xf numFmtId="10" fontId="0" fillId="0" borderId="9" xfId="3" applyNumberFormat="1" applyFont="1" applyBorder="1" applyAlignment="1">
      <alignment vertical="top" wrapText="1"/>
    </xf>
    <xf numFmtId="10" fontId="0" fillId="0" borderId="0" xfId="3" applyNumberFormat="1" applyFont="1" applyBorder="1" applyAlignment="1">
      <alignment vertical="top" wrapText="1"/>
    </xf>
    <xf numFmtId="44" fontId="0" fillId="0" borderId="3" xfId="4" applyFont="1" applyBorder="1" applyAlignment="1">
      <alignment vertical="top" wrapText="1"/>
    </xf>
    <xf numFmtId="0" fontId="4" fillId="0" borderId="8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165" fontId="0" fillId="0" borderId="0" xfId="0" applyNumberFormat="1" applyFill="1" applyBorder="1" applyAlignment="1">
      <alignment vertical="top" wrapText="1"/>
    </xf>
    <xf numFmtId="10" fontId="0" fillId="0" borderId="0" xfId="0" applyNumberFormat="1" applyFill="1" applyBorder="1" applyAlignment="1">
      <alignment vertical="top" wrapText="1"/>
    </xf>
    <xf numFmtId="3" fontId="0" fillId="0" borderId="0" xfId="0" applyNumberFormat="1" applyFill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18" fillId="0" borderId="0" xfId="0" applyFont="1" applyAlignment="1">
      <alignment horizontal="center" vertical="top" wrapText="1"/>
    </xf>
    <xf numFmtId="41" fontId="0" fillId="0" borderId="6" xfId="0" applyNumberFormat="1" applyBorder="1" applyAlignment="1">
      <alignment vertical="top" wrapText="1"/>
    </xf>
    <xf numFmtId="41" fontId="0" fillId="0" borderId="7" xfId="0" applyNumberFormat="1" applyBorder="1" applyAlignment="1">
      <alignment vertical="top" wrapText="1"/>
    </xf>
    <xf numFmtId="165" fontId="0" fillId="0" borderId="6" xfId="0" applyNumberFormat="1" applyBorder="1" applyAlignment="1">
      <alignment horizontal="center" vertical="top" wrapText="1"/>
    </xf>
    <xf numFmtId="165" fontId="0" fillId="0" borderId="7" xfId="0" applyNumberForma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10" fontId="0" fillId="0" borderId="7" xfId="3" applyNumberFormat="1" applyFont="1" applyBorder="1" applyAlignment="1">
      <alignment vertical="top" wrapText="1"/>
    </xf>
    <xf numFmtId="3" fontId="0" fillId="0" borderId="6" xfId="0" applyNumberFormat="1" applyBorder="1" applyAlignment="1">
      <alignment vertical="top" wrapText="1"/>
    </xf>
    <xf numFmtId="10" fontId="0" fillId="0" borderId="14" xfId="3" applyNumberFormat="1" applyFont="1" applyFill="1" applyBorder="1" applyAlignment="1">
      <alignment vertical="top" wrapText="1"/>
    </xf>
    <xf numFmtId="3" fontId="0" fillId="0" borderId="14" xfId="0" applyNumberFormat="1" applyFill="1" applyBorder="1" applyAlignment="1">
      <alignment vertical="top" wrapText="1"/>
    </xf>
    <xf numFmtId="10" fontId="0" fillId="0" borderId="0" xfId="3" applyNumberFormat="1" applyFont="1" applyFill="1" applyBorder="1" applyAlignment="1">
      <alignment vertical="top" wrapText="1"/>
    </xf>
    <xf numFmtId="0" fontId="0" fillId="0" borderId="14" xfId="0" applyFill="1" applyBorder="1" applyAlignment="1">
      <alignment horizontal="center" vertical="top" wrapText="1"/>
    </xf>
    <xf numFmtId="0" fontId="0" fillId="0" borderId="15" xfId="0" applyFill="1" applyBorder="1" applyAlignment="1">
      <alignment horizontal="center" vertical="top" wrapText="1"/>
    </xf>
    <xf numFmtId="166" fontId="0" fillId="0" borderId="5" xfId="4" applyNumberFormat="1" applyFont="1" applyBorder="1" applyAlignment="1">
      <alignment vertical="top" wrapText="1"/>
    </xf>
    <xf numFmtId="10" fontId="0" fillId="0" borderId="3" xfId="3" applyNumberFormat="1" applyFont="1" applyBorder="1" applyAlignment="1">
      <alignment horizontal="center" vertical="top" wrapText="1"/>
    </xf>
    <xf numFmtId="10" fontId="0" fillId="0" borderId="14" xfId="3" applyNumberFormat="1" applyFont="1" applyBorder="1" applyAlignment="1">
      <alignment vertical="top" wrapText="1"/>
    </xf>
    <xf numFmtId="10" fontId="0" fillId="0" borderId="15" xfId="3" applyNumberFormat="1" applyFont="1" applyBorder="1" applyAlignment="1">
      <alignment vertical="top" wrapText="1"/>
    </xf>
    <xf numFmtId="164" fontId="4" fillId="5" borderId="4" xfId="4" applyNumberFormat="1" applyFont="1" applyFill="1" applyBorder="1" applyAlignment="1">
      <alignment horizontal="center" vertical="top" wrapText="1"/>
    </xf>
    <xf numFmtId="164" fontId="0" fillId="8" borderId="0" xfId="4" applyNumberFormat="1" applyFont="1" applyFill="1" applyAlignment="1">
      <alignment vertical="top" wrapText="1"/>
    </xf>
    <xf numFmtId="164" fontId="0" fillId="0" borderId="0" xfId="4" applyNumberFormat="1" applyFont="1" applyAlignment="1">
      <alignment vertical="top" wrapText="1"/>
    </xf>
    <xf numFmtId="164" fontId="0" fillId="0" borderId="0" xfId="4" applyNumberFormat="1" applyFont="1" applyBorder="1" applyAlignment="1">
      <alignment vertical="top" wrapText="1"/>
    </xf>
    <xf numFmtId="164" fontId="0" fillId="0" borderId="7" xfId="4" applyNumberFormat="1" applyFont="1" applyBorder="1" applyAlignment="1">
      <alignment vertical="top" wrapText="1"/>
    </xf>
    <xf numFmtId="164" fontId="13" fillId="0" borderId="0" xfId="0" applyNumberFormat="1" applyFont="1" applyAlignment="1">
      <alignment horizontal="center" vertical="top" wrapText="1"/>
    </xf>
    <xf numFmtId="164" fontId="4" fillId="6" borderId="1" xfId="4" applyNumberFormat="1" applyFont="1" applyFill="1" applyBorder="1" applyAlignment="1">
      <alignment horizontal="center" vertical="top" wrapText="1"/>
    </xf>
    <xf numFmtId="164" fontId="13" fillId="6" borderId="2" xfId="4" applyNumberFormat="1" applyFont="1" applyFill="1" applyBorder="1" applyAlignment="1">
      <alignment horizontal="center" vertical="top" wrapText="1"/>
    </xf>
    <xf numFmtId="164" fontId="0" fillId="0" borderId="9" xfId="4" applyNumberFormat="1" applyFont="1" applyBorder="1" applyAlignment="1">
      <alignment vertical="top" wrapText="1"/>
    </xf>
    <xf numFmtId="164" fontId="0" fillId="0" borderId="10" xfId="4" applyNumberFormat="1" applyFont="1" applyBorder="1" applyAlignment="1">
      <alignment vertical="top" wrapText="1"/>
    </xf>
    <xf numFmtId="164" fontId="0" fillId="0" borderId="3" xfId="4" applyNumberFormat="1" applyFont="1" applyBorder="1" applyAlignment="1">
      <alignment vertical="top" wrapText="1"/>
    </xf>
    <xf numFmtId="164" fontId="0" fillId="0" borderId="11" xfId="4" applyNumberFormat="1" applyFont="1" applyBorder="1" applyAlignment="1">
      <alignment vertical="top" wrapText="1"/>
    </xf>
    <xf numFmtId="164" fontId="0" fillId="0" borderId="8" xfId="4" applyNumberFormat="1" applyFont="1" applyBorder="1" applyAlignment="1">
      <alignment vertical="top" wrapText="1"/>
    </xf>
    <xf numFmtId="164" fontId="0" fillId="0" borderId="5" xfId="4" applyNumberFormat="1" applyFont="1" applyBorder="1" applyAlignment="1">
      <alignment vertical="top" wrapText="1"/>
    </xf>
    <xf numFmtId="164" fontId="0" fillId="0" borderId="6" xfId="4" applyNumberFormat="1" applyFont="1" applyBorder="1" applyAlignment="1">
      <alignment vertical="top" wrapText="1"/>
    </xf>
    <xf numFmtId="164" fontId="14" fillId="0" borderId="0" xfId="0" applyNumberFormat="1" applyFont="1" applyAlignment="1">
      <alignment horizontal="center" vertical="top" wrapText="1"/>
    </xf>
    <xf numFmtId="164" fontId="14" fillId="0" borderId="0" xfId="0" applyNumberFormat="1" applyFont="1" applyFill="1" applyAlignment="1">
      <alignment horizontal="center" vertical="top" wrapText="1"/>
    </xf>
    <xf numFmtId="164" fontId="0" fillId="2" borderId="8" xfId="0" applyNumberFormat="1" applyFill="1" applyBorder="1" applyAlignment="1">
      <alignment vertical="top" wrapText="1"/>
    </xf>
    <xf numFmtId="164" fontId="0" fillId="2" borderId="5" xfId="0" applyNumberFormat="1" applyFill="1" applyBorder="1" applyAlignment="1">
      <alignment vertical="top" wrapText="1"/>
    </xf>
    <xf numFmtId="164" fontId="0" fillId="0" borderId="0" xfId="0" applyNumberFormat="1" applyFill="1" applyBorder="1" applyAlignment="1">
      <alignment vertical="top" wrapText="1"/>
    </xf>
    <xf numFmtId="164" fontId="0" fillId="6" borderId="8" xfId="0" applyNumberFormat="1" applyFill="1" applyBorder="1" applyAlignment="1">
      <alignment vertical="top" wrapText="1"/>
    </xf>
    <xf numFmtId="164" fontId="0" fillId="6" borderId="9" xfId="0" applyNumberFormat="1" applyFill="1" applyBorder="1" applyAlignment="1">
      <alignment vertical="top" wrapText="1"/>
    </xf>
    <xf numFmtId="164" fontId="0" fillId="6" borderId="5" xfId="0" applyNumberFormat="1" applyFill="1" applyBorder="1" applyAlignment="1">
      <alignment vertical="top" wrapText="1"/>
    </xf>
    <xf numFmtId="164" fontId="0" fillId="6" borderId="0" xfId="0" applyNumberFormat="1" applyFill="1" applyBorder="1" applyAlignment="1">
      <alignment vertical="top" wrapText="1"/>
    </xf>
    <xf numFmtId="164" fontId="0" fillId="6" borderId="3" xfId="0" applyNumberFormat="1" applyFill="1" applyBorder="1" applyAlignment="1">
      <alignment vertical="top" wrapText="1"/>
    </xf>
    <xf numFmtId="166" fontId="0" fillId="0" borderId="0" xfId="4" applyNumberFormat="1" applyFont="1" applyBorder="1" applyAlignment="1">
      <alignment vertical="top" wrapText="1"/>
    </xf>
    <xf numFmtId="10" fontId="0" fillId="0" borderId="0" xfId="3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166" fontId="0" fillId="0" borderId="7" xfId="4" applyNumberFormat="1" applyFont="1" applyBorder="1" applyAlignment="1">
      <alignment vertical="top" wrapText="1"/>
    </xf>
    <xf numFmtId="10" fontId="0" fillId="0" borderId="7" xfId="3" applyNumberFormat="1" applyFont="1" applyBorder="1" applyAlignment="1">
      <alignment horizontal="center" vertical="top" wrapText="1"/>
    </xf>
    <xf numFmtId="0" fontId="0" fillId="0" borderId="11" xfId="0" applyBorder="1" applyAlignment="1">
      <alignment vertical="top" wrapText="1"/>
    </xf>
    <xf numFmtId="165" fontId="0" fillId="0" borderId="11" xfId="0" applyNumberFormat="1" applyBorder="1" applyAlignment="1">
      <alignment horizontal="center" vertical="top" wrapText="1"/>
    </xf>
    <xf numFmtId="164" fontId="0" fillId="2" borderId="6" xfId="0" applyNumberFormat="1" applyFill="1" applyBorder="1" applyAlignment="1">
      <alignment vertical="top" wrapText="1"/>
    </xf>
    <xf numFmtId="165" fontId="0" fillId="2" borderId="7" xfId="0" applyNumberFormat="1" applyFill="1" applyBorder="1" applyAlignment="1">
      <alignment vertical="top" wrapText="1"/>
    </xf>
    <xf numFmtId="10" fontId="0" fillId="2" borderId="11" xfId="0" applyNumberFormat="1" applyFill="1" applyBorder="1" applyAlignment="1">
      <alignment vertical="top" wrapText="1"/>
    </xf>
    <xf numFmtId="165" fontId="0" fillId="3" borderId="6" xfId="0" applyNumberFormat="1" applyFill="1" applyBorder="1" applyAlignment="1">
      <alignment vertical="top" wrapText="1"/>
    </xf>
    <xf numFmtId="165" fontId="0" fillId="3" borderId="7" xfId="0" applyNumberFormat="1" applyFill="1" applyBorder="1" applyAlignment="1">
      <alignment vertical="top" wrapText="1"/>
    </xf>
    <xf numFmtId="10" fontId="0" fillId="3" borderId="11" xfId="0" applyNumberFormat="1" applyFill="1" applyBorder="1" applyAlignment="1">
      <alignment vertical="top" wrapText="1"/>
    </xf>
    <xf numFmtId="3" fontId="0" fillId="4" borderId="6" xfId="0" applyNumberFormat="1" applyFill="1" applyBorder="1" applyAlignment="1">
      <alignment vertical="top" wrapText="1"/>
    </xf>
    <xf numFmtId="3" fontId="0" fillId="4" borderId="7" xfId="0" applyNumberFormat="1" applyFill="1" applyBorder="1" applyAlignment="1">
      <alignment vertical="top" wrapText="1"/>
    </xf>
    <xf numFmtId="10" fontId="0" fillId="4" borderId="11" xfId="0" applyNumberFormat="1" applyFill="1" applyBorder="1" applyAlignment="1">
      <alignment vertical="top" wrapText="1"/>
    </xf>
    <xf numFmtId="164" fontId="0" fillId="6" borderId="11" xfId="0" applyNumberFormat="1" applyFill="1" applyBorder="1" applyAlignment="1">
      <alignment vertical="top" wrapText="1"/>
    </xf>
    <xf numFmtId="3" fontId="9" fillId="4" borderId="8" xfId="2" applyNumberFormat="1" applyFont="1" applyFill="1" applyBorder="1" applyAlignment="1">
      <alignment horizontal="center" vertical="top" wrapText="1"/>
    </xf>
    <xf numFmtId="3" fontId="9" fillId="4" borderId="9" xfId="2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44" fontId="4" fillId="6" borderId="8" xfId="0" applyNumberFormat="1" applyFont="1" applyFill="1" applyBorder="1" applyAlignment="1">
      <alignment horizontal="center" vertical="top" wrapText="1"/>
    </xf>
    <xf numFmtId="44" fontId="4" fillId="6" borderId="9" xfId="0" applyNumberFormat="1" applyFont="1" applyFill="1" applyBorder="1" applyAlignment="1">
      <alignment horizontal="center" vertical="top" wrapText="1"/>
    </xf>
    <xf numFmtId="44" fontId="4" fillId="6" borderId="10" xfId="0" applyNumberFormat="1" applyFont="1" applyFill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12" xfId="0" applyFont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top" wrapText="1"/>
    </xf>
    <xf numFmtId="0" fontId="4" fillId="5" borderId="10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0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top" wrapText="1"/>
    </xf>
    <xf numFmtId="3" fontId="9" fillId="3" borderId="8" xfId="0" applyNumberFormat="1" applyFont="1" applyFill="1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18" fillId="0" borderId="0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</cellXfs>
  <cellStyles count="9">
    <cellStyle name="Euro" xfId="1"/>
    <cellStyle name="Euro 2" xfId="8"/>
    <cellStyle name="Euro 3" xfId="6"/>
    <cellStyle name="Komma" xfId="2" builtinId="3"/>
    <cellStyle name="Prozent" xfId="3" builtinId="5"/>
    <cellStyle name="Standard" xfId="0" builtinId="0"/>
    <cellStyle name="Standard 2" xfId="7"/>
    <cellStyle name="Standard 3" xfId="5"/>
    <cellStyle name="Währung" xfId="4" builtinId="4"/>
  </cellStyles>
  <dxfs count="6">
    <dxf>
      <font>
        <b/>
        <i val="0"/>
        <strike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strike/>
        <condense val="0"/>
        <extend val="0"/>
        <color auto="1"/>
      </font>
    </dxf>
    <dxf>
      <font>
        <b/>
        <i val="0"/>
        <strike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strike/>
        <condense val="0"/>
        <extend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02_Auswertungen\08_Auswertungen_2015\01_Krankheitsauswahl\98_Migration_SWRL_PTW\Krankheitsauswahl_AJ2016_Modell07_VJ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WARZ_ROT_LISTE"/>
      <sheetName val="Auswahlkrankheiten"/>
      <sheetName val="Schwellenwert"/>
      <sheetName val="Perzentile"/>
      <sheetName val="Vorjahr_Neu_Alt"/>
      <sheetName val="Vergleich_Status_quo_Köpfe"/>
      <sheetName val="Vergleich_PTW_VT"/>
    </sheetNames>
    <sheetDataSet>
      <sheetData sheetId="0">
        <row r="6">
          <cell r="A6" t="str">
            <v>Nr.</v>
          </cell>
          <cell r="B6" t="str">
            <v>Krankheit</v>
          </cell>
          <cell r="C6" t="str">
            <v>((Schwerwiegend oder Chronisch)
 und Kostenintensiv) und Schwellenwert überschritten</v>
          </cell>
          <cell r="D6" t="str">
            <v>(Schwerwiegend oder Chronisch)
 und Kostenintensiv</v>
          </cell>
          <cell r="E6" t="str">
            <v>Schwerwiegend
und Kostenintensiv</v>
          </cell>
          <cell r="F6" t="str">
            <v>Chronisch und Kostenintensiv</v>
          </cell>
          <cell r="G6" t="str">
            <v xml:space="preserve">Kostenintesiv
</v>
          </cell>
          <cell r="H6" t="str">
            <v>Schwerwiegend</v>
          </cell>
          <cell r="I6" t="str">
            <v>Chronisch</v>
          </cell>
          <cell r="J6" t="str">
            <v>Schwellenwert überschritten</v>
          </cell>
          <cell r="K6" t="str">
            <v>Erwartete Mehrkosten pro Jahr
(prospektive Berechnung:
Ausgabendaten 2013
Diagnosedaten 2012)</v>
          </cell>
          <cell r="L6" t="str">
            <v>VJ 2013
gesamt-validiert
 (stationäre HD. &amp; ND. oder gesicherte ambulante D. aus mind. 2 Quartalen)</v>
          </cell>
          <cell r="M6" t="str">
            <v>Wurzel(VJ) * Beta</v>
          </cell>
          <cell r="N6" t="str">
            <v>Pztl.
Wurzel(VJ) * Beta</v>
          </cell>
          <cell r="O6" t="str">
            <v>N 2013
stationär
(nur HD.)</v>
          </cell>
          <cell r="P6" t="str">
            <v>N 2013
HQ-validiert
 (stationäre HD. oder gesicherte ambulante D. aus mind. 2 Quartalen)</v>
          </cell>
          <cell r="Q6" t="str">
            <v>Hosp.
Quote</v>
          </cell>
          <cell r="R6" t="str">
            <v>N 2013
ambulant-validiert
(gesicherte D. aus mind. 2 Quartalen)</v>
          </cell>
          <cell r="S6" t="str">
            <v>N 2013 ambulant
(gesicherte D.)</v>
          </cell>
          <cell r="T6" t="str">
            <v>% mind 2 Quartale</v>
          </cell>
          <cell r="U6" t="str">
            <v>Mittlere zeitgleiche Ausgaben
(Diagnosen &amp; Ausgaben 2013)</v>
          </cell>
          <cell r="V6" t="str">
            <v>Schwellen-wert</v>
          </cell>
        </row>
        <row r="7">
          <cell r="A7">
            <v>1</v>
          </cell>
          <cell r="B7" t="str">
            <v>Intestinale Infektionen</v>
          </cell>
          <cell r="C7">
            <v>1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1</v>
          </cell>
          <cell r="I7">
            <v>0</v>
          </cell>
          <cell r="J7">
            <v>1</v>
          </cell>
          <cell r="K7">
            <v>346.8</v>
          </cell>
          <cell r="L7">
            <v>1268977</v>
          </cell>
          <cell r="M7">
            <v>390666</v>
          </cell>
          <cell r="N7">
            <v>0.72145000000000004</v>
          </cell>
          <cell r="O7">
            <v>231385</v>
          </cell>
          <cell r="P7">
            <v>1153054</v>
          </cell>
          <cell r="Q7">
            <v>0.20069999999999999</v>
          </cell>
          <cell r="R7">
            <v>947907</v>
          </cell>
          <cell r="S7">
            <v>5711608</v>
          </cell>
          <cell r="T7">
            <v>0.16600000000000001</v>
          </cell>
          <cell r="U7">
            <v>6393.07</v>
          </cell>
          <cell r="V7">
            <v>3473.17</v>
          </cell>
        </row>
        <row r="8">
          <cell r="A8">
            <v>2</v>
          </cell>
          <cell r="B8" t="str">
            <v>Bakterielle Zoonosen und andere schwerwiegende bakterielle Infektionen</v>
          </cell>
          <cell r="C8">
            <v>1</v>
          </cell>
          <cell r="D8">
            <v>0</v>
          </cell>
          <cell r="E8">
            <v>0</v>
          </cell>
          <cell r="F8">
            <v>0</v>
          </cell>
          <cell r="G8">
            <v>1</v>
          </cell>
          <cell r="H8">
            <v>0</v>
          </cell>
          <cell r="I8">
            <v>0</v>
          </cell>
          <cell r="J8">
            <v>1</v>
          </cell>
          <cell r="K8">
            <v>2577</v>
          </cell>
          <cell r="L8">
            <v>363829</v>
          </cell>
          <cell r="M8">
            <v>1554401</v>
          </cell>
          <cell r="N8">
            <v>0.93593000000000004</v>
          </cell>
          <cell r="O8">
            <v>12844</v>
          </cell>
          <cell r="P8">
            <v>163686</v>
          </cell>
          <cell r="Q8">
            <v>7.85E-2</v>
          </cell>
          <cell r="R8">
            <v>151333</v>
          </cell>
          <cell r="S8">
            <v>698432</v>
          </cell>
          <cell r="T8">
            <v>0.2167</v>
          </cell>
          <cell r="U8">
            <v>23877.53</v>
          </cell>
          <cell r="V8">
            <v>3473.17</v>
          </cell>
        </row>
        <row r="9">
          <cell r="A9">
            <v>3</v>
          </cell>
          <cell r="B9" t="str">
            <v>Tuberkulose, exkl. des Zentralnervensystems</v>
          </cell>
          <cell r="C9">
            <v>1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1</v>
          </cell>
          <cell r="J9">
            <v>1</v>
          </cell>
          <cell r="K9">
            <v>208</v>
          </cell>
          <cell r="L9">
            <v>38561</v>
          </cell>
          <cell r="M9">
            <v>40845</v>
          </cell>
          <cell r="N9">
            <v>0.34539999999999998</v>
          </cell>
          <cell r="O9">
            <v>3626</v>
          </cell>
          <cell r="P9">
            <v>38408</v>
          </cell>
          <cell r="Q9">
            <v>9.4399999999999998E-2</v>
          </cell>
          <cell r="R9">
            <v>36758</v>
          </cell>
          <cell r="S9">
            <v>63763</v>
          </cell>
          <cell r="T9">
            <v>0.57650000000000001</v>
          </cell>
          <cell r="U9">
            <v>7940.03</v>
          </cell>
          <cell r="V9">
            <v>3473.17</v>
          </cell>
        </row>
        <row r="10">
          <cell r="A10">
            <v>4</v>
          </cell>
          <cell r="B10" t="str">
            <v>Streptokokken-Pharyngitis / Scharlach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-29.2</v>
          </cell>
          <cell r="L10">
            <v>62847</v>
          </cell>
          <cell r="M10">
            <v>-7320</v>
          </cell>
          <cell r="N10">
            <v>0.22284000000000001</v>
          </cell>
          <cell r="O10">
            <v>3996</v>
          </cell>
          <cell r="P10">
            <v>61291</v>
          </cell>
          <cell r="Q10">
            <v>6.5199999999999994E-2</v>
          </cell>
          <cell r="R10">
            <v>57490</v>
          </cell>
          <cell r="S10">
            <v>622406</v>
          </cell>
          <cell r="T10">
            <v>9.2399999999999996E-2</v>
          </cell>
          <cell r="U10">
            <v>1960.03</v>
          </cell>
          <cell r="V10">
            <v>3473.17</v>
          </cell>
        </row>
        <row r="11">
          <cell r="A11">
            <v>5</v>
          </cell>
          <cell r="B11" t="str">
            <v>Sepsis / SIRS</v>
          </cell>
          <cell r="C11">
            <v>3</v>
          </cell>
          <cell r="D11">
            <v>1</v>
          </cell>
          <cell r="E11">
            <v>1</v>
          </cell>
          <cell r="F11">
            <v>0</v>
          </cell>
          <cell r="G11">
            <v>1</v>
          </cell>
          <cell r="H11">
            <v>1</v>
          </cell>
          <cell r="I11">
            <v>0</v>
          </cell>
          <cell r="J11">
            <v>1</v>
          </cell>
          <cell r="K11">
            <v>2420</v>
          </cell>
          <cell r="L11">
            <v>175330</v>
          </cell>
          <cell r="M11">
            <v>1013312</v>
          </cell>
          <cell r="N11">
            <v>0.87744</v>
          </cell>
          <cell r="O11">
            <v>92570</v>
          </cell>
          <cell r="P11">
            <v>109044</v>
          </cell>
          <cell r="Q11">
            <v>0.84889999999999999</v>
          </cell>
          <cell r="R11">
            <v>18973</v>
          </cell>
          <cell r="S11">
            <v>59199</v>
          </cell>
          <cell r="T11">
            <v>0.32050000000000001</v>
          </cell>
          <cell r="U11">
            <v>34781.9</v>
          </cell>
          <cell r="V11">
            <v>3473.17</v>
          </cell>
        </row>
        <row r="12">
          <cell r="A12">
            <v>6</v>
          </cell>
          <cell r="B12" t="str">
            <v>Geschlechtskrankheiten, exkl. Neurosyphilis</v>
          </cell>
          <cell r="C12">
            <v>1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1</v>
          </cell>
          <cell r="K12">
            <v>109.6</v>
          </cell>
          <cell r="L12">
            <v>108280</v>
          </cell>
          <cell r="M12">
            <v>36065</v>
          </cell>
          <cell r="N12">
            <v>0.33705000000000002</v>
          </cell>
          <cell r="O12">
            <v>3921</v>
          </cell>
          <cell r="P12">
            <v>102289</v>
          </cell>
          <cell r="Q12">
            <v>3.8300000000000001E-2</v>
          </cell>
          <cell r="R12">
            <v>99754</v>
          </cell>
          <cell r="S12">
            <v>327805</v>
          </cell>
          <cell r="T12">
            <v>0.30430000000000001</v>
          </cell>
          <cell r="U12">
            <v>4564.58</v>
          </cell>
          <cell r="V12">
            <v>3473.17</v>
          </cell>
        </row>
        <row r="13">
          <cell r="A13">
            <v>7</v>
          </cell>
          <cell r="B13" t="str">
            <v>Sonstige Spirochäteninfektionen</v>
          </cell>
          <cell r="C13">
            <v>1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1</v>
          </cell>
          <cell r="K13">
            <v>-430.8</v>
          </cell>
          <cell r="L13">
            <v>25112</v>
          </cell>
          <cell r="M13">
            <v>-68268</v>
          </cell>
          <cell r="N13">
            <v>0.11142000000000001</v>
          </cell>
          <cell r="O13">
            <v>157</v>
          </cell>
          <cell r="P13">
            <v>24968</v>
          </cell>
          <cell r="Q13">
            <v>6.3E-3</v>
          </cell>
          <cell r="R13">
            <v>24816</v>
          </cell>
          <cell r="S13">
            <v>60401</v>
          </cell>
          <cell r="T13">
            <v>0.41089999999999999</v>
          </cell>
          <cell r="U13">
            <v>3988.28</v>
          </cell>
          <cell r="V13">
            <v>3473.17</v>
          </cell>
        </row>
        <row r="14">
          <cell r="A14">
            <v>8</v>
          </cell>
          <cell r="B14" t="str">
            <v>Lyme disease / Borreliose</v>
          </cell>
          <cell r="C14">
            <v>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1</v>
          </cell>
          <cell r="K14">
            <v>-361.4</v>
          </cell>
          <cell r="L14">
            <v>134052</v>
          </cell>
          <cell r="M14">
            <v>-132320</v>
          </cell>
          <cell r="N14">
            <v>7.7990000000000004E-2</v>
          </cell>
          <cell r="O14">
            <v>5302</v>
          </cell>
          <cell r="P14">
            <v>131540</v>
          </cell>
          <cell r="Q14">
            <v>4.0300000000000002E-2</v>
          </cell>
          <cell r="R14">
            <v>127607</v>
          </cell>
          <cell r="S14">
            <v>286128</v>
          </cell>
          <cell r="T14">
            <v>0.44600000000000001</v>
          </cell>
          <cell r="U14">
            <v>3968.78</v>
          </cell>
          <cell r="V14">
            <v>3473.17</v>
          </cell>
        </row>
        <row r="15">
          <cell r="A15">
            <v>9</v>
          </cell>
          <cell r="B15" t="str">
            <v>Chlamydieninfektionen</v>
          </cell>
          <cell r="C15">
            <v>1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1</v>
          </cell>
          <cell r="K15">
            <v>-503.8</v>
          </cell>
          <cell r="L15">
            <v>14109</v>
          </cell>
          <cell r="M15">
            <v>-59843</v>
          </cell>
          <cell r="N15">
            <v>0.12256</v>
          </cell>
          <cell r="O15">
            <v>179</v>
          </cell>
          <cell r="P15">
            <v>13066</v>
          </cell>
          <cell r="Q15">
            <v>1.37E-2</v>
          </cell>
          <cell r="R15">
            <v>12899</v>
          </cell>
          <cell r="S15">
            <v>69919</v>
          </cell>
          <cell r="T15">
            <v>0.1845</v>
          </cell>
          <cell r="U15">
            <v>4154.0600000000004</v>
          </cell>
          <cell r="V15">
            <v>3473.17</v>
          </cell>
        </row>
        <row r="16">
          <cell r="A16">
            <v>10</v>
          </cell>
          <cell r="B16" t="str">
            <v>Rickettsiosen</v>
          </cell>
          <cell r="C16">
            <v>1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</v>
          </cell>
          <cell r="K16">
            <v>-773.8</v>
          </cell>
          <cell r="L16">
            <v>899</v>
          </cell>
          <cell r="M16">
            <v>-23195</v>
          </cell>
          <cell r="N16">
            <v>0.18384</v>
          </cell>
          <cell r="O16">
            <v>66</v>
          </cell>
          <cell r="P16">
            <v>885</v>
          </cell>
          <cell r="Q16">
            <v>7.46E-2</v>
          </cell>
          <cell r="R16">
            <v>830</v>
          </cell>
          <cell r="S16">
            <v>4018</v>
          </cell>
          <cell r="T16">
            <v>0.20660000000000001</v>
          </cell>
          <cell r="U16">
            <v>5784.68</v>
          </cell>
          <cell r="V16">
            <v>3473.17</v>
          </cell>
        </row>
        <row r="17">
          <cell r="A17">
            <v>11</v>
          </cell>
          <cell r="B17" t="str">
            <v>Herpes simplex</v>
          </cell>
          <cell r="C17">
            <v>1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1</v>
          </cell>
          <cell r="K17">
            <v>76.599999999999994</v>
          </cell>
          <cell r="L17">
            <v>174743</v>
          </cell>
          <cell r="M17">
            <v>32021</v>
          </cell>
          <cell r="N17">
            <v>0.32590999999999998</v>
          </cell>
          <cell r="O17">
            <v>5235</v>
          </cell>
          <cell r="P17">
            <v>161564</v>
          </cell>
          <cell r="Q17">
            <v>3.2399999999999998E-2</v>
          </cell>
          <cell r="R17">
            <v>157145</v>
          </cell>
          <cell r="S17">
            <v>801574</v>
          </cell>
          <cell r="T17">
            <v>0.19600000000000001</v>
          </cell>
          <cell r="U17">
            <v>6142.52</v>
          </cell>
          <cell r="V17">
            <v>3473.17</v>
          </cell>
        </row>
        <row r="18">
          <cell r="A18">
            <v>12</v>
          </cell>
          <cell r="B18" t="str">
            <v>Herpes zoster (Gürtelrose), exkl. neurologische Komplikationen</v>
          </cell>
          <cell r="C18">
            <v>1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1</v>
          </cell>
          <cell r="I18">
            <v>0</v>
          </cell>
          <cell r="J18">
            <v>1</v>
          </cell>
          <cell r="K18">
            <v>102.2</v>
          </cell>
          <cell r="L18">
            <v>166904</v>
          </cell>
          <cell r="M18">
            <v>41753</v>
          </cell>
          <cell r="N18">
            <v>0.34819</v>
          </cell>
          <cell r="O18">
            <v>17517</v>
          </cell>
          <cell r="P18">
            <v>158547</v>
          </cell>
          <cell r="Q18">
            <v>0.1105</v>
          </cell>
          <cell r="R18">
            <v>145932</v>
          </cell>
          <cell r="S18">
            <v>558254</v>
          </cell>
          <cell r="T18">
            <v>0.26140000000000002</v>
          </cell>
          <cell r="U18">
            <v>7306.79</v>
          </cell>
          <cell r="V18">
            <v>3473.17</v>
          </cell>
        </row>
        <row r="19">
          <cell r="A19">
            <v>13</v>
          </cell>
          <cell r="B19" t="str">
            <v>Virale Hepatitis A und unspezifizierte Hepatitis, ohne Leberkoma</v>
          </cell>
          <cell r="C19">
            <v>1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1</v>
          </cell>
          <cell r="J19">
            <v>1</v>
          </cell>
          <cell r="K19">
            <v>-200.8</v>
          </cell>
          <cell r="L19">
            <v>26080</v>
          </cell>
          <cell r="M19">
            <v>-32428</v>
          </cell>
          <cell r="N19">
            <v>0.16435</v>
          </cell>
          <cell r="O19">
            <v>643</v>
          </cell>
          <cell r="P19">
            <v>25619</v>
          </cell>
          <cell r="Q19">
            <v>2.5100000000000001E-2</v>
          </cell>
          <cell r="R19">
            <v>25065</v>
          </cell>
          <cell r="S19">
            <v>37493</v>
          </cell>
          <cell r="T19">
            <v>0.66849999999999998</v>
          </cell>
          <cell r="U19">
            <v>5447.02</v>
          </cell>
          <cell r="V19">
            <v>3473.17</v>
          </cell>
        </row>
        <row r="20">
          <cell r="A20">
            <v>14</v>
          </cell>
          <cell r="B20" t="str">
            <v>HIV / AIDS</v>
          </cell>
          <cell r="C20">
            <v>3</v>
          </cell>
          <cell r="D20">
            <v>1</v>
          </cell>
          <cell r="E20">
            <v>0</v>
          </cell>
          <cell r="F20">
            <v>1</v>
          </cell>
          <cell r="G20">
            <v>1</v>
          </cell>
          <cell r="H20">
            <v>0</v>
          </cell>
          <cell r="I20">
            <v>1</v>
          </cell>
          <cell r="J20">
            <v>1</v>
          </cell>
          <cell r="K20">
            <v>13632.8</v>
          </cell>
          <cell r="L20">
            <v>60515</v>
          </cell>
          <cell r="M20">
            <v>3353644</v>
          </cell>
          <cell r="N20">
            <v>0.98885999999999996</v>
          </cell>
          <cell r="O20">
            <v>2662</v>
          </cell>
          <cell r="P20">
            <v>60895</v>
          </cell>
          <cell r="Q20">
            <v>4.3700000000000003E-2</v>
          </cell>
          <cell r="R20">
            <v>60731</v>
          </cell>
          <cell r="S20">
            <v>71190</v>
          </cell>
          <cell r="T20">
            <v>0.85309999999999997</v>
          </cell>
          <cell r="U20">
            <v>17478.830000000002</v>
          </cell>
          <cell r="V20">
            <v>3473.17</v>
          </cell>
        </row>
        <row r="21">
          <cell r="A21">
            <v>15</v>
          </cell>
          <cell r="B21" t="str">
            <v>Infektionen durch opportunistische Erreger</v>
          </cell>
          <cell r="C21">
            <v>3</v>
          </cell>
          <cell r="D21">
            <v>1</v>
          </cell>
          <cell r="E21">
            <v>1</v>
          </cell>
          <cell r="F21">
            <v>0</v>
          </cell>
          <cell r="G21">
            <v>1</v>
          </cell>
          <cell r="H21">
            <v>1</v>
          </cell>
          <cell r="I21">
            <v>0</v>
          </cell>
          <cell r="J21">
            <v>1</v>
          </cell>
          <cell r="K21">
            <v>2960.2</v>
          </cell>
          <cell r="L21">
            <v>74666</v>
          </cell>
          <cell r="M21">
            <v>808879</v>
          </cell>
          <cell r="N21">
            <v>0.85236999999999996</v>
          </cell>
          <cell r="O21">
            <v>9227</v>
          </cell>
          <cell r="P21">
            <v>35486</v>
          </cell>
          <cell r="Q21">
            <v>0.26</v>
          </cell>
          <cell r="R21">
            <v>27404</v>
          </cell>
          <cell r="S21">
            <v>65858</v>
          </cell>
          <cell r="T21">
            <v>0.41610000000000003</v>
          </cell>
          <cell r="U21">
            <v>32117.98</v>
          </cell>
          <cell r="V21">
            <v>3473.17</v>
          </cell>
        </row>
        <row r="22">
          <cell r="A22">
            <v>16</v>
          </cell>
          <cell r="B22" t="str">
            <v>Andere virale Infektionen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-43.8</v>
          </cell>
          <cell r="L22">
            <v>1302529</v>
          </cell>
          <cell r="M22">
            <v>-49988</v>
          </cell>
          <cell r="N22">
            <v>0.13092000000000001</v>
          </cell>
          <cell r="O22">
            <v>26792</v>
          </cell>
          <cell r="P22">
            <v>1305794</v>
          </cell>
          <cell r="Q22">
            <v>2.0500000000000001E-2</v>
          </cell>
          <cell r="R22">
            <v>1283988</v>
          </cell>
          <cell r="S22">
            <v>5781709</v>
          </cell>
          <cell r="T22">
            <v>0.22209999999999999</v>
          </cell>
          <cell r="U22">
            <v>2047.18</v>
          </cell>
          <cell r="V22">
            <v>3473.17</v>
          </cell>
        </row>
        <row r="23">
          <cell r="A23">
            <v>17</v>
          </cell>
          <cell r="B23" t="str">
            <v>Dermatomykose (Pilzerkrankungen der Haut, z.B. Fußpilz)</v>
          </cell>
          <cell r="C23">
            <v>1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1</v>
          </cell>
          <cell r="K23">
            <v>-69.400000000000006</v>
          </cell>
          <cell r="L23">
            <v>1005870</v>
          </cell>
          <cell r="M23">
            <v>-69603</v>
          </cell>
          <cell r="N23">
            <v>0.10864</v>
          </cell>
          <cell r="O23">
            <v>733</v>
          </cell>
          <cell r="P23">
            <v>970632</v>
          </cell>
          <cell r="Q23">
            <v>8.0000000000000004E-4</v>
          </cell>
          <cell r="R23">
            <v>970140</v>
          </cell>
          <cell r="S23">
            <v>2965068</v>
          </cell>
          <cell r="T23">
            <v>0.32719999999999999</v>
          </cell>
          <cell r="U23">
            <v>4952.3500000000004</v>
          </cell>
          <cell r="V23">
            <v>3473.17</v>
          </cell>
        </row>
        <row r="24">
          <cell r="A24">
            <v>18</v>
          </cell>
          <cell r="B24" t="str">
            <v>Mykosen</v>
          </cell>
          <cell r="C24">
            <v>1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1</v>
          </cell>
          <cell r="K24">
            <v>533</v>
          </cell>
          <cell r="L24">
            <v>424959</v>
          </cell>
          <cell r="M24">
            <v>347457</v>
          </cell>
          <cell r="N24">
            <v>0.69359000000000004</v>
          </cell>
          <cell r="O24">
            <v>1540</v>
          </cell>
          <cell r="P24">
            <v>346325</v>
          </cell>
          <cell r="Q24">
            <v>4.4000000000000003E-3</v>
          </cell>
          <cell r="R24">
            <v>344964</v>
          </cell>
          <cell r="S24">
            <v>1876163</v>
          </cell>
          <cell r="T24">
            <v>0.18390000000000001</v>
          </cell>
          <cell r="U24">
            <v>11497.68</v>
          </cell>
          <cell r="V24">
            <v>3473.17</v>
          </cell>
        </row>
        <row r="25">
          <cell r="A25">
            <v>19</v>
          </cell>
          <cell r="B25" t="str">
            <v>Protozoenkrankheiten (inkl. Malaria)</v>
          </cell>
          <cell r="C25">
            <v>1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1</v>
          </cell>
          <cell r="K25">
            <v>-649.79999999999995</v>
          </cell>
          <cell r="L25">
            <v>13755</v>
          </cell>
          <cell r="M25">
            <v>-76210</v>
          </cell>
          <cell r="N25">
            <v>9.7489999999999993E-2</v>
          </cell>
          <cell r="O25">
            <v>889</v>
          </cell>
          <cell r="P25">
            <v>13573</v>
          </cell>
          <cell r="Q25">
            <v>6.5500000000000003E-2</v>
          </cell>
          <cell r="R25">
            <v>12870</v>
          </cell>
          <cell r="S25">
            <v>28782</v>
          </cell>
          <cell r="T25">
            <v>0.44719999999999999</v>
          </cell>
          <cell r="U25">
            <v>5284.76</v>
          </cell>
          <cell r="V25">
            <v>3473.17</v>
          </cell>
        </row>
        <row r="26">
          <cell r="A26">
            <v>20</v>
          </cell>
          <cell r="B26" t="str">
            <v>Helminthosen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-7.4</v>
          </cell>
          <cell r="L26">
            <v>44632</v>
          </cell>
          <cell r="M26">
            <v>-1563</v>
          </cell>
          <cell r="N26">
            <v>0.24234</v>
          </cell>
          <cell r="O26">
            <v>850</v>
          </cell>
          <cell r="P26">
            <v>43493</v>
          </cell>
          <cell r="Q26">
            <v>1.95E-2</v>
          </cell>
          <cell r="R26">
            <v>42747</v>
          </cell>
          <cell r="S26">
            <v>254270</v>
          </cell>
          <cell r="T26">
            <v>0.1681</v>
          </cell>
          <cell r="U26">
            <v>2339.86</v>
          </cell>
          <cell r="V26">
            <v>3473.17</v>
          </cell>
        </row>
        <row r="27">
          <cell r="A27">
            <v>21</v>
          </cell>
          <cell r="B27" t="str">
            <v>Parasitenbefall der Haut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22</v>
          </cell>
          <cell r="L27">
            <v>61516</v>
          </cell>
          <cell r="M27">
            <v>5457</v>
          </cell>
          <cell r="N27">
            <v>0.25347999999999998</v>
          </cell>
          <cell r="O27">
            <v>1076</v>
          </cell>
          <cell r="P27">
            <v>60117</v>
          </cell>
          <cell r="Q27">
            <v>1.7899999999999999E-2</v>
          </cell>
          <cell r="R27">
            <v>59266</v>
          </cell>
          <cell r="S27">
            <v>466664</v>
          </cell>
          <cell r="T27">
            <v>0.127</v>
          </cell>
          <cell r="U27">
            <v>2376.41</v>
          </cell>
          <cell r="V27">
            <v>3473.17</v>
          </cell>
        </row>
        <row r="28">
          <cell r="A28">
            <v>22</v>
          </cell>
          <cell r="B28" t="str">
            <v>Spätfolgen von Infektionen, exkl. des Zentralnervensystems</v>
          </cell>
          <cell r="C28">
            <v>1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1</v>
          </cell>
          <cell r="J28">
            <v>1</v>
          </cell>
          <cell r="K28">
            <v>-36.6</v>
          </cell>
          <cell r="L28">
            <v>37299</v>
          </cell>
          <cell r="M28">
            <v>-7069</v>
          </cell>
          <cell r="N28">
            <v>0.22563</v>
          </cell>
          <cell r="O28">
            <v>14</v>
          </cell>
          <cell r="P28">
            <v>33749</v>
          </cell>
          <cell r="Q28">
            <v>4.0000000000000002E-4</v>
          </cell>
          <cell r="R28">
            <v>33735</v>
          </cell>
          <cell r="S28">
            <v>53538</v>
          </cell>
          <cell r="T28">
            <v>0.63009999999999999</v>
          </cell>
          <cell r="U28">
            <v>6947.23</v>
          </cell>
          <cell r="V28">
            <v>3473.17</v>
          </cell>
        </row>
        <row r="29">
          <cell r="A29">
            <v>23</v>
          </cell>
          <cell r="B29" t="str">
            <v>Andere Infektionen</v>
          </cell>
          <cell r="C29">
            <v>1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1</v>
          </cell>
          <cell r="K29">
            <v>489.2</v>
          </cell>
          <cell r="L29">
            <v>382797</v>
          </cell>
          <cell r="M29">
            <v>302671</v>
          </cell>
          <cell r="N29">
            <v>0.67408999999999997</v>
          </cell>
          <cell r="O29">
            <v>29393</v>
          </cell>
          <cell r="P29">
            <v>335628</v>
          </cell>
          <cell r="Q29">
            <v>8.7599999999999997E-2</v>
          </cell>
          <cell r="R29">
            <v>307033</v>
          </cell>
          <cell r="S29">
            <v>2066131</v>
          </cell>
          <cell r="T29">
            <v>0.14860000000000001</v>
          </cell>
          <cell r="U29">
            <v>7062.8</v>
          </cell>
          <cell r="V29">
            <v>3473.17</v>
          </cell>
        </row>
        <row r="30">
          <cell r="A30">
            <v>24</v>
          </cell>
          <cell r="B30" t="str">
            <v>Bösartige Neubildungen der Lippe, der Mundhöhle und des Pharynx</v>
          </cell>
          <cell r="C30">
            <v>3</v>
          </cell>
          <cell r="D30">
            <v>1</v>
          </cell>
          <cell r="E30">
            <v>1</v>
          </cell>
          <cell r="F30">
            <v>1</v>
          </cell>
          <cell r="G30">
            <v>1</v>
          </cell>
          <cell r="H30">
            <v>1</v>
          </cell>
          <cell r="I30">
            <v>1</v>
          </cell>
          <cell r="J30">
            <v>1</v>
          </cell>
          <cell r="K30">
            <v>1938.2</v>
          </cell>
          <cell r="L30">
            <v>74881</v>
          </cell>
          <cell r="M30">
            <v>530378</v>
          </cell>
          <cell r="N30">
            <v>0.77437</v>
          </cell>
          <cell r="O30">
            <v>22792</v>
          </cell>
          <cell r="P30">
            <v>77357</v>
          </cell>
          <cell r="Q30">
            <v>0.29459999999999997</v>
          </cell>
          <cell r="R30">
            <v>70777</v>
          </cell>
          <cell r="S30">
            <v>95982</v>
          </cell>
          <cell r="T30">
            <v>0.73740000000000006</v>
          </cell>
          <cell r="U30">
            <v>13438.81</v>
          </cell>
          <cell r="V30">
            <v>3473.17</v>
          </cell>
        </row>
        <row r="31">
          <cell r="A31">
            <v>25</v>
          </cell>
          <cell r="B31" t="str">
            <v>Bösartige Neubildungen der Verdauungsorgane</v>
          </cell>
          <cell r="C31">
            <v>3</v>
          </cell>
          <cell r="D31">
            <v>1</v>
          </cell>
          <cell r="E31">
            <v>1</v>
          </cell>
          <cell r="F31">
            <v>1</v>
          </cell>
          <cell r="G31">
            <v>1</v>
          </cell>
          <cell r="H31">
            <v>1</v>
          </cell>
          <cell r="I31">
            <v>1</v>
          </cell>
          <cell r="J31">
            <v>1</v>
          </cell>
          <cell r="K31">
            <v>2299.6</v>
          </cell>
          <cell r="L31">
            <v>497012</v>
          </cell>
          <cell r="M31">
            <v>1621196</v>
          </cell>
          <cell r="N31">
            <v>0.94708000000000003</v>
          </cell>
          <cell r="O31">
            <v>160365</v>
          </cell>
          <cell r="P31">
            <v>523977</v>
          </cell>
          <cell r="Q31">
            <v>0.30609999999999998</v>
          </cell>
          <cell r="R31">
            <v>469703</v>
          </cell>
          <cell r="S31">
            <v>593165</v>
          </cell>
          <cell r="T31">
            <v>0.79190000000000005</v>
          </cell>
          <cell r="U31">
            <v>12556.34</v>
          </cell>
          <cell r="V31">
            <v>3473.17</v>
          </cell>
        </row>
        <row r="32">
          <cell r="A32">
            <v>26</v>
          </cell>
          <cell r="B32" t="str">
            <v>Bösartige Neubildungen der Atmungsorgane und sonstiger intrathorakaler Organe</v>
          </cell>
          <cell r="C32">
            <v>3</v>
          </cell>
          <cell r="D32">
            <v>1</v>
          </cell>
          <cell r="E32">
            <v>1</v>
          </cell>
          <cell r="F32">
            <v>1</v>
          </cell>
          <cell r="G32">
            <v>1</v>
          </cell>
          <cell r="H32">
            <v>1</v>
          </cell>
          <cell r="I32">
            <v>1</v>
          </cell>
          <cell r="J32">
            <v>1</v>
          </cell>
          <cell r="K32">
            <v>3978.6</v>
          </cell>
          <cell r="L32">
            <v>169122</v>
          </cell>
          <cell r="M32">
            <v>1636176</v>
          </cell>
          <cell r="N32">
            <v>0.95265</v>
          </cell>
          <cell r="O32">
            <v>81348</v>
          </cell>
          <cell r="P32">
            <v>188026</v>
          </cell>
          <cell r="Q32">
            <v>0.43259999999999998</v>
          </cell>
          <cell r="R32">
            <v>163568</v>
          </cell>
          <cell r="S32">
            <v>212420</v>
          </cell>
          <cell r="T32">
            <v>0.77</v>
          </cell>
          <cell r="U32">
            <v>16264.02</v>
          </cell>
          <cell r="V32">
            <v>3473.17</v>
          </cell>
        </row>
        <row r="33">
          <cell r="A33">
            <v>27</v>
          </cell>
          <cell r="B33" t="str">
            <v>Bösartige Neubildungen der Niere, der Harnwege und der Nebenniere</v>
          </cell>
          <cell r="C33">
            <v>3</v>
          </cell>
          <cell r="D33">
            <v>1</v>
          </cell>
          <cell r="E33">
            <v>1</v>
          </cell>
          <cell r="F33">
            <v>1</v>
          </cell>
          <cell r="G33">
            <v>1</v>
          </cell>
          <cell r="H33">
            <v>1</v>
          </cell>
          <cell r="I33">
            <v>1</v>
          </cell>
          <cell r="J33">
            <v>1</v>
          </cell>
          <cell r="K33">
            <v>1288.4000000000001</v>
          </cell>
          <cell r="L33">
            <v>323111</v>
          </cell>
          <cell r="M33">
            <v>732363</v>
          </cell>
          <cell r="N33">
            <v>0.83843999999999996</v>
          </cell>
          <cell r="O33">
            <v>70739</v>
          </cell>
          <cell r="P33">
            <v>330723</v>
          </cell>
          <cell r="Q33">
            <v>0.21390000000000001</v>
          </cell>
          <cell r="R33">
            <v>314156</v>
          </cell>
          <cell r="S33">
            <v>374641</v>
          </cell>
          <cell r="T33">
            <v>0.83860000000000001</v>
          </cell>
          <cell r="U33">
            <v>9458.02</v>
          </cell>
          <cell r="V33">
            <v>3473.17</v>
          </cell>
        </row>
        <row r="34">
          <cell r="A34">
            <v>28</v>
          </cell>
          <cell r="B34" t="str">
            <v>Bösartige Neubildungen der Knochen, des Stütz- und Weichteilgewebes</v>
          </cell>
          <cell r="C34">
            <v>3</v>
          </cell>
          <cell r="D34">
            <v>1</v>
          </cell>
          <cell r="E34">
            <v>1</v>
          </cell>
          <cell r="F34">
            <v>1</v>
          </cell>
          <cell r="G34">
            <v>1</v>
          </cell>
          <cell r="H34">
            <v>1</v>
          </cell>
          <cell r="I34">
            <v>1</v>
          </cell>
          <cell r="J34">
            <v>1</v>
          </cell>
          <cell r="K34">
            <v>3044.2</v>
          </cell>
          <cell r="L34">
            <v>47040</v>
          </cell>
          <cell r="M34">
            <v>660250</v>
          </cell>
          <cell r="N34">
            <v>0.81337000000000004</v>
          </cell>
          <cell r="O34">
            <v>8933</v>
          </cell>
          <cell r="P34">
            <v>46025</v>
          </cell>
          <cell r="Q34">
            <v>0.19409999999999999</v>
          </cell>
          <cell r="R34">
            <v>42584</v>
          </cell>
          <cell r="S34">
            <v>69596</v>
          </cell>
          <cell r="T34">
            <v>0.6119</v>
          </cell>
          <cell r="U34">
            <v>14220.35</v>
          </cell>
          <cell r="V34">
            <v>3473.17</v>
          </cell>
        </row>
        <row r="35">
          <cell r="A35">
            <v>29</v>
          </cell>
          <cell r="B35" t="str">
            <v>Malignes Melanom</v>
          </cell>
          <cell r="C35">
            <v>1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1</v>
          </cell>
          <cell r="J35">
            <v>1</v>
          </cell>
          <cell r="K35">
            <v>463.6</v>
          </cell>
          <cell r="L35">
            <v>161916</v>
          </cell>
          <cell r="M35">
            <v>186547</v>
          </cell>
          <cell r="N35">
            <v>0.59331</v>
          </cell>
          <cell r="O35">
            <v>16195</v>
          </cell>
          <cell r="P35">
            <v>163227</v>
          </cell>
          <cell r="Q35">
            <v>9.9199999999999997E-2</v>
          </cell>
          <cell r="R35">
            <v>158865</v>
          </cell>
          <cell r="S35">
            <v>250376</v>
          </cell>
          <cell r="T35">
            <v>0.63449999999999995</v>
          </cell>
          <cell r="U35">
            <v>5582.62</v>
          </cell>
          <cell r="V35">
            <v>3473.17</v>
          </cell>
        </row>
        <row r="36">
          <cell r="A36">
            <v>30</v>
          </cell>
          <cell r="B36" t="str">
            <v>Bösartige Neubildungen der Haut</v>
          </cell>
          <cell r="C36">
            <v>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1</v>
          </cell>
          <cell r="J36">
            <v>1</v>
          </cell>
          <cell r="K36">
            <v>-277.39999999999998</v>
          </cell>
          <cell r="L36">
            <v>605232</v>
          </cell>
          <cell r="M36">
            <v>-215808</v>
          </cell>
          <cell r="N36">
            <v>3.0640000000000001E-2</v>
          </cell>
          <cell r="O36">
            <v>56911</v>
          </cell>
          <cell r="P36">
            <v>609066</v>
          </cell>
          <cell r="Q36">
            <v>9.3399999999999997E-2</v>
          </cell>
          <cell r="R36">
            <v>588288</v>
          </cell>
          <cell r="S36">
            <v>1051526</v>
          </cell>
          <cell r="T36">
            <v>0.5595</v>
          </cell>
          <cell r="U36">
            <v>5454.52</v>
          </cell>
          <cell r="V36">
            <v>3473.17</v>
          </cell>
        </row>
        <row r="37">
          <cell r="A37">
            <v>31</v>
          </cell>
          <cell r="B37" t="str">
            <v>Bösartige Neubildungen der Brustdrüse</v>
          </cell>
          <cell r="C37">
            <v>3</v>
          </cell>
          <cell r="D37">
            <v>1</v>
          </cell>
          <cell r="E37">
            <v>1</v>
          </cell>
          <cell r="F37">
            <v>1</v>
          </cell>
          <cell r="G37">
            <v>1</v>
          </cell>
          <cell r="H37">
            <v>1</v>
          </cell>
          <cell r="I37">
            <v>1</v>
          </cell>
          <cell r="J37">
            <v>1</v>
          </cell>
          <cell r="K37">
            <v>1379.8</v>
          </cell>
          <cell r="L37">
            <v>693423</v>
          </cell>
          <cell r="M37">
            <v>1148988</v>
          </cell>
          <cell r="N37">
            <v>0.89693999999999996</v>
          </cell>
          <cell r="O37">
            <v>101859</v>
          </cell>
          <cell r="P37">
            <v>703384</v>
          </cell>
          <cell r="Q37">
            <v>0.14480000000000001</v>
          </cell>
          <cell r="R37">
            <v>687269</v>
          </cell>
          <cell r="S37">
            <v>808138</v>
          </cell>
          <cell r="T37">
            <v>0.85040000000000004</v>
          </cell>
          <cell r="U37">
            <v>7594.88</v>
          </cell>
          <cell r="V37">
            <v>3473.17</v>
          </cell>
        </row>
        <row r="38">
          <cell r="A38">
            <v>32</v>
          </cell>
          <cell r="B38" t="str">
            <v>Bösartige Neubildungen der Genitalorgane</v>
          </cell>
          <cell r="C38">
            <v>3</v>
          </cell>
          <cell r="D38">
            <v>1</v>
          </cell>
          <cell r="E38">
            <v>1</v>
          </cell>
          <cell r="F38">
            <v>1</v>
          </cell>
          <cell r="G38">
            <v>1</v>
          </cell>
          <cell r="H38">
            <v>1</v>
          </cell>
          <cell r="I38">
            <v>1</v>
          </cell>
          <cell r="J38">
            <v>1</v>
          </cell>
          <cell r="K38">
            <v>755.6</v>
          </cell>
          <cell r="L38">
            <v>766065</v>
          </cell>
          <cell r="M38">
            <v>661340</v>
          </cell>
          <cell r="N38">
            <v>0.81616</v>
          </cell>
          <cell r="O38">
            <v>88042</v>
          </cell>
          <cell r="P38">
            <v>780362</v>
          </cell>
          <cell r="Q38">
            <v>0.1128</v>
          </cell>
          <cell r="R38">
            <v>761078</v>
          </cell>
          <cell r="S38">
            <v>912586</v>
          </cell>
          <cell r="T38">
            <v>0.83399999999999996</v>
          </cell>
          <cell r="U38">
            <v>7754.68</v>
          </cell>
          <cell r="V38">
            <v>3473.17</v>
          </cell>
        </row>
        <row r="39">
          <cell r="A39">
            <v>33</v>
          </cell>
          <cell r="B39" t="str">
            <v>Bösartige Neubildungen des Auges, Gehirns und sonstiger Teile des Zentralnervensystems einschließlich Hypo- und Epiphyse</v>
          </cell>
          <cell r="C39">
            <v>3</v>
          </cell>
          <cell r="D39">
            <v>1</v>
          </cell>
          <cell r="E39">
            <v>1</v>
          </cell>
          <cell r="F39">
            <v>1</v>
          </cell>
          <cell r="G39">
            <v>1</v>
          </cell>
          <cell r="H39">
            <v>1</v>
          </cell>
          <cell r="I39">
            <v>1</v>
          </cell>
          <cell r="J39">
            <v>1</v>
          </cell>
          <cell r="K39">
            <v>3971.2</v>
          </cell>
          <cell r="L39">
            <v>51043</v>
          </cell>
          <cell r="M39">
            <v>897199</v>
          </cell>
          <cell r="N39">
            <v>0.86907999999999996</v>
          </cell>
          <cell r="O39">
            <v>14019</v>
          </cell>
          <cell r="P39">
            <v>53256</v>
          </cell>
          <cell r="Q39">
            <v>0.26319999999999999</v>
          </cell>
          <cell r="R39">
            <v>48646</v>
          </cell>
          <cell r="S39">
            <v>70513</v>
          </cell>
          <cell r="T39">
            <v>0.68989999999999996</v>
          </cell>
          <cell r="U39">
            <v>13548.94</v>
          </cell>
          <cell r="V39">
            <v>3473.17</v>
          </cell>
        </row>
        <row r="40">
          <cell r="A40">
            <v>34</v>
          </cell>
          <cell r="B40" t="str">
            <v>Bösartige Neubildungen der Schilddrüse, Nebenschilddrüse, Paraganglien sowie weiterer endokriner Drüsen</v>
          </cell>
          <cell r="C40">
            <v>1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1</v>
          </cell>
          <cell r="I40">
            <v>1</v>
          </cell>
          <cell r="J40">
            <v>1</v>
          </cell>
          <cell r="K40">
            <v>324.8</v>
          </cell>
          <cell r="L40">
            <v>75627</v>
          </cell>
          <cell r="M40">
            <v>89321</v>
          </cell>
          <cell r="N40">
            <v>0.46239999999999998</v>
          </cell>
          <cell r="O40">
            <v>11527</v>
          </cell>
          <cell r="P40">
            <v>75977</v>
          </cell>
          <cell r="Q40">
            <v>0.1517</v>
          </cell>
          <cell r="R40">
            <v>72741</v>
          </cell>
          <cell r="S40">
            <v>94045</v>
          </cell>
          <cell r="T40">
            <v>0.77349999999999997</v>
          </cell>
          <cell r="U40">
            <v>7108.85</v>
          </cell>
          <cell r="V40">
            <v>3473.17</v>
          </cell>
        </row>
        <row r="41">
          <cell r="A41">
            <v>35</v>
          </cell>
          <cell r="B41" t="str">
            <v>Bösartige Neubildungen sekundärer, nicht näher bezeichneter oder multipler Lokalisation (inkl. Komplikationen)</v>
          </cell>
          <cell r="C41">
            <v>3</v>
          </cell>
          <cell r="D41">
            <v>1</v>
          </cell>
          <cell r="E41">
            <v>1</v>
          </cell>
          <cell r="F41">
            <v>1</v>
          </cell>
          <cell r="G41">
            <v>1</v>
          </cell>
          <cell r="H41">
            <v>1</v>
          </cell>
          <cell r="I41">
            <v>1</v>
          </cell>
          <cell r="J41">
            <v>1</v>
          </cell>
          <cell r="K41">
            <v>8208.7999999999993</v>
          </cell>
          <cell r="L41">
            <v>491517</v>
          </cell>
          <cell r="M41">
            <v>5755050</v>
          </cell>
          <cell r="N41">
            <v>0.99721000000000004</v>
          </cell>
          <cell r="O41">
            <v>86652</v>
          </cell>
          <cell r="P41">
            <v>425718</v>
          </cell>
          <cell r="Q41">
            <v>0.20349999999999999</v>
          </cell>
          <cell r="R41">
            <v>390680</v>
          </cell>
          <cell r="S41">
            <v>578455</v>
          </cell>
          <cell r="T41">
            <v>0.6754</v>
          </cell>
          <cell r="U41">
            <v>19126.12</v>
          </cell>
          <cell r="V41">
            <v>3473.17</v>
          </cell>
        </row>
        <row r="42">
          <cell r="A42">
            <v>36</v>
          </cell>
          <cell r="B42" t="str">
            <v>Lymphome und Leukämien</v>
          </cell>
          <cell r="C42">
            <v>3</v>
          </cell>
          <cell r="D42">
            <v>1</v>
          </cell>
          <cell r="E42">
            <v>1</v>
          </cell>
          <cell r="F42">
            <v>1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4942.2</v>
          </cell>
          <cell r="L42">
            <v>295718</v>
          </cell>
          <cell r="M42">
            <v>2687566</v>
          </cell>
          <cell r="N42">
            <v>0.98329</v>
          </cell>
          <cell r="O42">
            <v>55269</v>
          </cell>
          <cell r="P42">
            <v>304271</v>
          </cell>
          <cell r="Q42">
            <v>0.18160000000000001</v>
          </cell>
          <cell r="R42">
            <v>292535</v>
          </cell>
          <cell r="S42">
            <v>354986</v>
          </cell>
          <cell r="T42">
            <v>0.82410000000000005</v>
          </cell>
          <cell r="U42">
            <v>14410.56</v>
          </cell>
          <cell r="V42">
            <v>3473.17</v>
          </cell>
        </row>
        <row r="43">
          <cell r="A43">
            <v>37</v>
          </cell>
          <cell r="B43" t="str">
            <v>Carcinoma in situ</v>
          </cell>
          <cell r="C43">
            <v>1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1</v>
          </cell>
          <cell r="K43">
            <v>-105.8</v>
          </cell>
          <cell r="L43">
            <v>376192</v>
          </cell>
          <cell r="M43">
            <v>-64892</v>
          </cell>
          <cell r="N43">
            <v>0.11699</v>
          </cell>
          <cell r="O43">
            <v>21579</v>
          </cell>
          <cell r="P43">
            <v>371219</v>
          </cell>
          <cell r="Q43">
            <v>5.8099999999999999E-2</v>
          </cell>
          <cell r="R43">
            <v>354459</v>
          </cell>
          <cell r="S43">
            <v>715554</v>
          </cell>
          <cell r="T43">
            <v>0.49540000000000001</v>
          </cell>
          <cell r="U43">
            <v>5646.54</v>
          </cell>
          <cell r="V43">
            <v>3473.17</v>
          </cell>
        </row>
        <row r="44">
          <cell r="A44">
            <v>38</v>
          </cell>
          <cell r="B44" t="str">
            <v>Gutartige Neubildungen der Mundhöhle, des Pharynx und der Verdauungsorgane</v>
          </cell>
          <cell r="C44">
            <v>1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1</v>
          </cell>
          <cell r="I44">
            <v>0</v>
          </cell>
          <cell r="J44">
            <v>1</v>
          </cell>
          <cell r="K44">
            <v>-58.4</v>
          </cell>
          <cell r="L44">
            <v>826379</v>
          </cell>
          <cell r="M44">
            <v>-53089</v>
          </cell>
          <cell r="N44">
            <v>0.12812999999999999</v>
          </cell>
          <cell r="O44">
            <v>133078</v>
          </cell>
          <cell r="P44">
            <v>688443</v>
          </cell>
          <cell r="Q44">
            <v>0.1933</v>
          </cell>
          <cell r="R44">
            <v>580481</v>
          </cell>
          <cell r="S44">
            <v>1179175</v>
          </cell>
          <cell r="T44">
            <v>0.49230000000000002</v>
          </cell>
          <cell r="U44">
            <v>6416.56</v>
          </cell>
          <cell r="V44">
            <v>3473.17</v>
          </cell>
        </row>
        <row r="45">
          <cell r="A45">
            <v>39</v>
          </cell>
          <cell r="B45" t="str">
            <v>Gutartige Neubildungen des Mittelohres, der Atmungsorgane und sonstiger, nicht näher bezeichneter intrathorakaler Organe</v>
          </cell>
          <cell r="C45">
            <v>1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1</v>
          </cell>
          <cell r="I45">
            <v>0</v>
          </cell>
          <cell r="J45">
            <v>1</v>
          </cell>
          <cell r="K45">
            <v>507.4</v>
          </cell>
          <cell r="L45">
            <v>18846</v>
          </cell>
          <cell r="M45">
            <v>69656</v>
          </cell>
          <cell r="N45">
            <v>0.42897000000000002</v>
          </cell>
          <cell r="O45">
            <v>6454</v>
          </cell>
          <cell r="P45">
            <v>16313</v>
          </cell>
          <cell r="Q45">
            <v>0.39560000000000001</v>
          </cell>
          <cell r="R45">
            <v>10626</v>
          </cell>
          <cell r="S45">
            <v>27639</v>
          </cell>
          <cell r="T45">
            <v>0.38450000000000001</v>
          </cell>
          <cell r="U45">
            <v>10250.19</v>
          </cell>
          <cell r="V45">
            <v>3473.17</v>
          </cell>
        </row>
        <row r="46">
          <cell r="A46">
            <v>40</v>
          </cell>
          <cell r="B46" t="str">
            <v>Gutartige Neubildungen des Knochens und des Gelenkknorpels, der Haut, des Bindegewebes und anderer Weichteilgewebe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-109.6</v>
          </cell>
          <cell r="L46">
            <v>1941308</v>
          </cell>
          <cell r="M46">
            <v>-152707</v>
          </cell>
          <cell r="N46">
            <v>5.8500000000000003E-2</v>
          </cell>
          <cell r="O46">
            <v>42833</v>
          </cell>
          <cell r="P46">
            <v>1919999</v>
          </cell>
          <cell r="Q46">
            <v>2.23E-2</v>
          </cell>
          <cell r="R46">
            <v>1890826</v>
          </cell>
          <cell r="S46">
            <v>6598920</v>
          </cell>
          <cell r="T46">
            <v>0.28649999999999998</v>
          </cell>
          <cell r="U46">
            <v>3212.73</v>
          </cell>
          <cell r="V46">
            <v>3473.17</v>
          </cell>
        </row>
        <row r="47">
          <cell r="A47">
            <v>41</v>
          </cell>
          <cell r="B47" t="str">
            <v>Gutartige Neubildungen der weiblichen und männlichen Genitalorgane sowie der Harnorgane</v>
          </cell>
          <cell r="C47">
            <v>1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1</v>
          </cell>
          <cell r="K47">
            <v>-69.400000000000006</v>
          </cell>
          <cell r="L47">
            <v>1661831</v>
          </cell>
          <cell r="M47">
            <v>-89465</v>
          </cell>
          <cell r="N47">
            <v>9.4710000000000003E-2</v>
          </cell>
          <cell r="O47">
            <v>133243</v>
          </cell>
          <cell r="P47">
            <v>1631146</v>
          </cell>
          <cell r="Q47">
            <v>8.1699999999999995E-2</v>
          </cell>
          <cell r="R47">
            <v>1552085</v>
          </cell>
          <cell r="S47">
            <v>4366790</v>
          </cell>
          <cell r="T47">
            <v>0.35539999999999999</v>
          </cell>
          <cell r="U47">
            <v>3623.21</v>
          </cell>
          <cell r="V47">
            <v>3473.17</v>
          </cell>
        </row>
        <row r="48">
          <cell r="A48">
            <v>42</v>
          </cell>
          <cell r="B48" t="str">
            <v>Gutartige Neubildungen endokriner Drüsen, des Auges, des ZNS und an sonstigen und nicht näher bezeichneten Lokalisationen</v>
          </cell>
          <cell r="C48">
            <v>1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1</v>
          </cell>
          <cell r="J48">
            <v>1</v>
          </cell>
          <cell r="K48">
            <v>-40.200000000000003</v>
          </cell>
          <cell r="L48">
            <v>548064</v>
          </cell>
          <cell r="M48">
            <v>-29761</v>
          </cell>
          <cell r="N48">
            <v>0.17269999999999999</v>
          </cell>
          <cell r="O48">
            <v>22633</v>
          </cell>
          <cell r="P48">
            <v>535498</v>
          </cell>
          <cell r="Q48">
            <v>4.2299999999999997E-2</v>
          </cell>
          <cell r="R48">
            <v>523184</v>
          </cell>
          <cell r="S48">
            <v>920732</v>
          </cell>
          <cell r="T48">
            <v>0.56820000000000004</v>
          </cell>
          <cell r="U48">
            <v>5445.48</v>
          </cell>
          <cell r="V48">
            <v>3473.17</v>
          </cell>
        </row>
        <row r="49">
          <cell r="A49">
            <v>43</v>
          </cell>
          <cell r="B49" t="str">
            <v>Neubildungen unsicheren oder unbekannten Verhaltens unterschiedlicher Organe</v>
          </cell>
          <cell r="C49">
            <v>3</v>
          </cell>
          <cell r="D49">
            <v>1</v>
          </cell>
          <cell r="E49">
            <v>1</v>
          </cell>
          <cell r="F49">
            <v>0</v>
          </cell>
          <cell r="G49">
            <v>1</v>
          </cell>
          <cell r="H49">
            <v>1</v>
          </cell>
          <cell r="I49">
            <v>0</v>
          </cell>
          <cell r="J49">
            <v>1</v>
          </cell>
          <cell r="K49">
            <v>518.4</v>
          </cell>
          <cell r="L49">
            <v>802726</v>
          </cell>
          <cell r="M49">
            <v>464460</v>
          </cell>
          <cell r="N49">
            <v>0.75209000000000004</v>
          </cell>
          <cell r="O49">
            <v>90195</v>
          </cell>
          <cell r="P49">
            <v>707401</v>
          </cell>
          <cell r="Q49">
            <v>0.1275</v>
          </cell>
          <cell r="R49">
            <v>630153</v>
          </cell>
          <cell r="S49">
            <v>1727073</v>
          </cell>
          <cell r="T49">
            <v>0.3649</v>
          </cell>
          <cell r="U49">
            <v>8732.2199999999993</v>
          </cell>
          <cell r="V49">
            <v>3473.17</v>
          </cell>
        </row>
        <row r="50">
          <cell r="A50">
            <v>44</v>
          </cell>
          <cell r="B50" t="str">
            <v>Myeloproliferative/myelodysplastische Erkrankungen</v>
          </cell>
          <cell r="C50">
            <v>3</v>
          </cell>
          <cell r="D50">
            <v>1</v>
          </cell>
          <cell r="E50">
            <v>0</v>
          </cell>
          <cell r="F50">
            <v>1</v>
          </cell>
          <cell r="G50">
            <v>1</v>
          </cell>
          <cell r="H50">
            <v>0</v>
          </cell>
          <cell r="I50">
            <v>1</v>
          </cell>
          <cell r="J50">
            <v>1</v>
          </cell>
          <cell r="K50">
            <v>3321.6</v>
          </cell>
          <cell r="L50">
            <v>328629</v>
          </cell>
          <cell r="M50">
            <v>1904145</v>
          </cell>
          <cell r="N50">
            <v>0.96936</v>
          </cell>
          <cell r="O50">
            <v>19569</v>
          </cell>
          <cell r="P50">
            <v>258914</v>
          </cell>
          <cell r="Q50">
            <v>7.5600000000000001E-2</v>
          </cell>
          <cell r="R50">
            <v>246482</v>
          </cell>
          <cell r="S50">
            <v>334052</v>
          </cell>
          <cell r="T50">
            <v>0.7379</v>
          </cell>
          <cell r="U50">
            <v>16479.91</v>
          </cell>
          <cell r="V50">
            <v>3473.17</v>
          </cell>
        </row>
        <row r="51">
          <cell r="A51">
            <v>45</v>
          </cell>
          <cell r="B51" t="str">
            <v>Megaloblastische Anämie und andere Mangelanämien (perniziöse Anämie / Folsäuremangel)</v>
          </cell>
          <cell r="C51">
            <v>1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1</v>
          </cell>
          <cell r="J51">
            <v>1</v>
          </cell>
          <cell r="K51">
            <v>-65.8</v>
          </cell>
          <cell r="L51">
            <v>267140</v>
          </cell>
          <cell r="M51">
            <v>-34009</v>
          </cell>
          <cell r="N51">
            <v>0.16156000000000001</v>
          </cell>
          <cell r="O51">
            <v>5579</v>
          </cell>
          <cell r="P51">
            <v>240509</v>
          </cell>
          <cell r="Q51">
            <v>2.3199999999999998E-2</v>
          </cell>
          <cell r="R51">
            <v>236415</v>
          </cell>
          <cell r="S51">
            <v>324270</v>
          </cell>
          <cell r="T51">
            <v>0.72909999999999997</v>
          </cell>
          <cell r="U51">
            <v>8661.66</v>
          </cell>
          <cell r="V51">
            <v>3473.17</v>
          </cell>
        </row>
        <row r="52">
          <cell r="A52">
            <v>46</v>
          </cell>
          <cell r="B52" t="str">
            <v>Hereditäre hämolytische Anämien</v>
          </cell>
          <cell r="C52">
            <v>1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1</v>
          </cell>
          <cell r="J52">
            <v>1</v>
          </cell>
          <cell r="K52">
            <v>408.8</v>
          </cell>
          <cell r="L52">
            <v>66257</v>
          </cell>
          <cell r="M52">
            <v>105227</v>
          </cell>
          <cell r="N52">
            <v>0.49303999999999998</v>
          </cell>
          <cell r="O52">
            <v>1387</v>
          </cell>
          <cell r="P52">
            <v>65572</v>
          </cell>
          <cell r="Q52">
            <v>2.12E-2</v>
          </cell>
          <cell r="R52">
            <v>65322</v>
          </cell>
          <cell r="S52">
            <v>93450</v>
          </cell>
          <cell r="T52">
            <v>0.69899999999999995</v>
          </cell>
          <cell r="U52">
            <v>4848.1000000000004</v>
          </cell>
          <cell r="V52">
            <v>3473.17</v>
          </cell>
        </row>
        <row r="53">
          <cell r="A53">
            <v>47</v>
          </cell>
          <cell r="B53" t="str">
            <v>Erworbene Anämien</v>
          </cell>
          <cell r="C53">
            <v>3</v>
          </cell>
          <cell r="D53">
            <v>1</v>
          </cell>
          <cell r="E53">
            <v>0</v>
          </cell>
          <cell r="F53">
            <v>1</v>
          </cell>
          <cell r="G53">
            <v>1</v>
          </cell>
          <cell r="H53">
            <v>0</v>
          </cell>
          <cell r="I53">
            <v>1</v>
          </cell>
          <cell r="J53">
            <v>1</v>
          </cell>
          <cell r="K53">
            <v>15457.8</v>
          </cell>
          <cell r="L53">
            <v>218212</v>
          </cell>
          <cell r="M53">
            <v>7220825</v>
          </cell>
          <cell r="N53">
            <v>1</v>
          </cell>
          <cell r="O53">
            <v>2188</v>
          </cell>
          <cell r="P53">
            <v>112204</v>
          </cell>
          <cell r="Q53">
            <v>1.95E-2</v>
          </cell>
          <cell r="R53">
            <v>110794</v>
          </cell>
          <cell r="S53">
            <v>147697</v>
          </cell>
          <cell r="T53">
            <v>0.75009999999999999</v>
          </cell>
          <cell r="U53">
            <v>31158.55</v>
          </cell>
          <cell r="V53">
            <v>3473.17</v>
          </cell>
        </row>
        <row r="54">
          <cell r="A54">
            <v>48</v>
          </cell>
          <cell r="B54" t="str">
            <v>Aplastische und sideroblastische Anämien</v>
          </cell>
          <cell r="C54">
            <v>3</v>
          </cell>
          <cell r="D54">
            <v>1</v>
          </cell>
          <cell r="E54">
            <v>1</v>
          </cell>
          <cell r="F54">
            <v>1</v>
          </cell>
          <cell r="G54">
            <v>1</v>
          </cell>
          <cell r="H54">
            <v>1</v>
          </cell>
          <cell r="I54">
            <v>1</v>
          </cell>
          <cell r="J54">
            <v>1</v>
          </cell>
          <cell r="K54">
            <v>6515.2</v>
          </cell>
          <cell r="L54">
            <v>57106</v>
          </cell>
          <cell r="M54">
            <v>1556931</v>
          </cell>
          <cell r="N54">
            <v>0.93872</v>
          </cell>
          <cell r="O54">
            <v>6968</v>
          </cell>
          <cell r="P54">
            <v>36355</v>
          </cell>
          <cell r="Q54">
            <v>0.19170000000000001</v>
          </cell>
          <cell r="R54">
            <v>30536</v>
          </cell>
          <cell r="S54">
            <v>50954</v>
          </cell>
          <cell r="T54">
            <v>0.59930000000000005</v>
          </cell>
          <cell r="U54">
            <v>32529.83</v>
          </cell>
          <cell r="V54">
            <v>3473.17</v>
          </cell>
        </row>
        <row r="55">
          <cell r="A55">
            <v>50</v>
          </cell>
          <cell r="B55" t="str">
            <v>Koagulopathien, Purpura und sonstige hämorrhagische Diathesen</v>
          </cell>
          <cell r="C55">
            <v>3</v>
          </cell>
          <cell r="D55">
            <v>1</v>
          </cell>
          <cell r="E55">
            <v>0</v>
          </cell>
          <cell r="F55">
            <v>1</v>
          </cell>
          <cell r="G55">
            <v>1</v>
          </cell>
          <cell r="H55">
            <v>0</v>
          </cell>
          <cell r="I55">
            <v>1</v>
          </cell>
          <cell r="J55">
            <v>1</v>
          </cell>
          <cell r="K55">
            <v>1865.2</v>
          </cell>
          <cell r="L55">
            <v>969120</v>
          </cell>
          <cell r="M55">
            <v>1836175</v>
          </cell>
          <cell r="N55">
            <v>0.95821999999999996</v>
          </cell>
          <cell r="O55">
            <v>20316</v>
          </cell>
          <cell r="P55">
            <v>650372</v>
          </cell>
          <cell r="Q55">
            <v>3.1199999999999999E-2</v>
          </cell>
          <cell r="R55">
            <v>635791</v>
          </cell>
          <cell r="S55">
            <v>1017019</v>
          </cell>
          <cell r="T55">
            <v>0.62519999999999998</v>
          </cell>
          <cell r="U55">
            <v>15452.12</v>
          </cell>
          <cell r="V55">
            <v>3473.17</v>
          </cell>
        </row>
        <row r="56">
          <cell r="A56">
            <v>51</v>
          </cell>
          <cell r="B56" t="str">
            <v>Agranulozytose und Neutropenie</v>
          </cell>
          <cell r="C56">
            <v>1</v>
          </cell>
          <cell r="D56">
            <v>0</v>
          </cell>
          <cell r="E56">
            <v>0</v>
          </cell>
          <cell r="F56">
            <v>0</v>
          </cell>
          <cell r="G56">
            <v>1</v>
          </cell>
          <cell r="H56">
            <v>0</v>
          </cell>
          <cell r="I56">
            <v>0</v>
          </cell>
          <cell r="J56">
            <v>1</v>
          </cell>
          <cell r="K56">
            <v>2697.4</v>
          </cell>
          <cell r="L56">
            <v>101774</v>
          </cell>
          <cell r="M56">
            <v>860524</v>
          </cell>
          <cell r="N56">
            <v>0.86072000000000004</v>
          </cell>
          <cell r="O56">
            <v>5673</v>
          </cell>
          <cell r="P56">
            <v>69869</v>
          </cell>
          <cell r="Q56">
            <v>8.1199999999999994E-2</v>
          </cell>
          <cell r="R56">
            <v>64789</v>
          </cell>
          <cell r="S56">
            <v>136463</v>
          </cell>
          <cell r="T56">
            <v>0.4748</v>
          </cell>
          <cell r="U56">
            <v>24395.279999999999</v>
          </cell>
          <cell r="V56">
            <v>3473.17</v>
          </cell>
        </row>
        <row r="57">
          <cell r="A57">
            <v>52</v>
          </cell>
          <cell r="B57" t="str">
            <v>Sonstige Erkrankungen des Immunsystems</v>
          </cell>
          <cell r="C57">
            <v>1</v>
          </cell>
          <cell r="D57">
            <v>0</v>
          </cell>
          <cell r="E57">
            <v>0</v>
          </cell>
          <cell r="F57">
            <v>0</v>
          </cell>
          <cell r="G57">
            <v>1</v>
          </cell>
          <cell r="H57">
            <v>0</v>
          </cell>
          <cell r="I57">
            <v>0</v>
          </cell>
          <cell r="J57">
            <v>1</v>
          </cell>
          <cell r="K57">
            <v>1361.4</v>
          </cell>
          <cell r="L57">
            <v>269589</v>
          </cell>
          <cell r="M57">
            <v>706866</v>
          </cell>
          <cell r="N57">
            <v>0.82730000000000004</v>
          </cell>
          <cell r="O57">
            <v>1328</v>
          </cell>
          <cell r="P57">
            <v>234651</v>
          </cell>
          <cell r="Q57">
            <v>5.7000000000000002E-3</v>
          </cell>
          <cell r="R57">
            <v>233853</v>
          </cell>
          <cell r="S57">
            <v>504785</v>
          </cell>
          <cell r="T57">
            <v>0.46329999999999999</v>
          </cell>
          <cell r="U57">
            <v>10834.38</v>
          </cell>
          <cell r="V57">
            <v>3473.17</v>
          </cell>
        </row>
        <row r="58">
          <cell r="A58">
            <v>53</v>
          </cell>
          <cell r="B58" t="str">
            <v>Andere und nicht näher bezeichnete Erkrankungen des Blutes</v>
          </cell>
          <cell r="C58">
            <v>1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1</v>
          </cell>
          <cell r="K58">
            <v>-3.6</v>
          </cell>
          <cell r="L58">
            <v>225655</v>
          </cell>
          <cell r="M58">
            <v>-1710</v>
          </cell>
          <cell r="N58">
            <v>0.23677000000000001</v>
          </cell>
          <cell r="O58">
            <v>1564</v>
          </cell>
          <cell r="P58">
            <v>209157</v>
          </cell>
          <cell r="Q58">
            <v>7.4999999999999997E-3</v>
          </cell>
          <cell r="R58">
            <v>208017</v>
          </cell>
          <cell r="S58">
            <v>450109</v>
          </cell>
          <cell r="T58">
            <v>0.46210000000000001</v>
          </cell>
          <cell r="U58">
            <v>7595.06</v>
          </cell>
          <cell r="V58">
            <v>3473.17</v>
          </cell>
        </row>
        <row r="59">
          <cell r="A59">
            <v>54</v>
          </cell>
          <cell r="B59" t="str">
            <v>Neugeborenen-Hypothyreose (Kretinismus)</v>
          </cell>
          <cell r="C59">
            <v>1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1</v>
          </cell>
          <cell r="J59">
            <v>1</v>
          </cell>
          <cell r="K59">
            <v>73</v>
          </cell>
          <cell r="L59">
            <v>62989</v>
          </cell>
          <cell r="M59">
            <v>18321</v>
          </cell>
          <cell r="N59">
            <v>0.27855000000000002</v>
          </cell>
          <cell r="O59">
            <v>105</v>
          </cell>
          <cell r="P59">
            <v>58755</v>
          </cell>
          <cell r="Q59">
            <v>1.8E-3</v>
          </cell>
          <cell r="R59">
            <v>58702</v>
          </cell>
          <cell r="S59">
            <v>90198</v>
          </cell>
          <cell r="T59">
            <v>0.65080000000000005</v>
          </cell>
          <cell r="U59">
            <v>4680.6400000000003</v>
          </cell>
          <cell r="V59">
            <v>3473.17</v>
          </cell>
        </row>
        <row r="60">
          <cell r="A60">
            <v>55</v>
          </cell>
          <cell r="B60" t="str">
            <v>Struma (v.a. Jodmangelstruma)</v>
          </cell>
          <cell r="C60">
            <v>1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1</v>
          </cell>
          <cell r="J60">
            <v>1</v>
          </cell>
          <cell r="K60">
            <v>-171.6</v>
          </cell>
          <cell r="L60">
            <v>5036474</v>
          </cell>
          <cell r="M60">
            <v>-385106</v>
          </cell>
          <cell r="N60">
            <v>8.3599999999999994E-3</v>
          </cell>
          <cell r="O60">
            <v>51584</v>
          </cell>
          <cell r="P60">
            <v>5042871</v>
          </cell>
          <cell r="Q60">
            <v>1.0200000000000001E-2</v>
          </cell>
          <cell r="R60">
            <v>5031651</v>
          </cell>
          <cell r="S60">
            <v>6297054</v>
          </cell>
          <cell r="T60">
            <v>0.79900000000000004</v>
          </cell>
          <cell r="U60">
            <v>3552.03</v>
          </cell>
          <cell r="V60">
            <v>3473.17</v>
          </cell>
        </row>
        <row r="61">
          <cell r="A61">
            <v>56</v>
          </cell>
          <cell r="B61" t="str">
            <v>Thyreotoxikose, einschließlich Morbus Basedow</v>
          </cell>
          <cell r="C61">
            <v>1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1</v>
          </cell>
          <cell r="J61">
            <v>1</v>
          </cell>
          <cell r="K61">
            <v>43.8</v>
          </cell>
          <cell r="L61">
            <v>1156428</v>
          </cell>
          <cell r="M61">
            <v>47101</v>
          </cell>
          <cell r="N61">
            <v>0.3649</v>
          </cell>
          <cell r="O61">
            <v>32137</v>
          </cell>
          <cell r="P61">
            <v>1081869</v>
          </cell>
          <cell r="Q61">
            <v>2.9700000000000001E-2</v>
          </cell>
          <cell r="R61">
            <v>1071600</v>
          </cell>
          <cell r="S61">
            <v>1484898</v>
          </cell>
          <cell r="T61">
            <v>0.72170000000000001</v>
          </cell>
          <cell r="U61">
            <v>5789.31</v>
          </cell>
          <cell r="V61">
            <v>3473.17</v>
          </cell>
        </row>
        <row r="62">
          <cell r="A62">
            <v>57</v>
          </cell>
          <cell r="B62" t="str">
            <v>Schilddrüsen-Erkrankungen, exkl. Struma und Thyreotoxikose</v>
          </cell>
          <cell r="C62">
            <v>1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1</v>
          </cell>
          <cell r="J62">
            <v>1</v>
          </cell>
          <cell r="K62">
            <v>171.6</v>
          </cell>
          <cell r="L62">
            <v>4615331</v>
          </cell>
          <cell r="M62">
            <v>368654</v>
          </cell>
          <cell r="N62">
            <v>0.70752000000000004</v>
          </cell>
          <cell r="O62">
            <v>4437</v>
          </cell>
          <cell r="P62">
            <v>4211463</v>
          </cell>
          <cell r="Q62">
            <v>1.1000000000000001E-3</v>
          </cell>
          <cell r="R62">
            <v>4209564</v>
          </cell>
          <cell r="S62">
            <v>5482292</v>
          </cell>
          <cell r="T62">
            <v>0.76780000000000004</v>
          </cell>
          <cell r="U62">
            <v>4608.82</v>
          </cell>
          <cell r="V62">
            <v>3473.17</v>
          </cell>
        </row>
        <row r="63">
          <cell r="A63">
            <v>58</v>
          </cell>
          <cell r="B63" t="str">
            <v>Diabetes mellitus</v>
          </cell>
          <cell r="C63">
            <v>3</v>
          </cell>
          <cell r="D63">
            <v>1</v>
          </cell>
          <cell r="E63">
            <v>0</v>
          </cell>
          <cell r="F63">
            <v>1</v>
          </cell>
          <cell r="G63">
            <v>1</v>
          </cell>
          <cell r="H63">
            <v>0</v>
          </cell>
          <cell r="I63">
            <v>1</v>
          </cell>
          <cell r="J63">
            <v>1</v>
          </cell>
          <cell r="K63">
            <v>792</v>
          </cell>
          <cell r="L63">
            <v>6822249</v>
          </cell>
          <cell r="M63">
            <v>2068659</v>
          </cell>
          <cell r="N63">
            <v>0.97492999999999996</v>
          </cell>
          <cell r="O63">
            <v>174097</v>
          </cell>
          <cell r="P63">
            <v>6868542</v>
          </cell>
          <cell r="Q63">
            <v>2.53E-2</v>
          </cell>
          <cell r="R63">
            <v>6860740</v>
          </cell>
          <cell r="S63">
            <v>7373088</v>
          </cell>
          <cell r="T63">
            <v>0.93049999999999999</v>
          </cell>
          <cell r="U63">
            <v>5933.66</v>
          </cell>
          <cell r="V63">
            <v>3473.17</v>
          </cell>
        </row>
        <row r="64">
          <cell r="A64">
            <v>59</v>
          </cell>
          <cell r="B64" t="str">
            <v>Hypoglykämien</v>
          </cell>
          <cell r="C64">
            <v>1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1</v>
          </cell>
          <cell r="K64">
            <v>1193.5999999999999</v>
          </cell>
          <cell r="L64">
            <v>54295</v>
          </cell>
          <cell r="M64">
            <v>278125</v>
          </cell>
          <cell r="N64">
            <v>0.65181</v>
          </cell>
          <cell r="O64">
            <v>2636</v>
          </cell>
          <cell r="P64">
            <v>39867</v>
          </cell>
          <cell r="Q64">
            <v>6.6100000000000006E-2</v>
          </cell>
          <cell r="R64">
            <v>37535</v>
          </cell>
          <cell r="S64">
            <v>104074</v>
          </cell>
          <cell r="T64">
            <v>0.36070000000000002</v>
          </cell>
          <cell r="U64">
            <v>11480.03</v>
          </cell>
          <cell r="V64">
            <v>3473.17</v>
          </cell>
        </row>
        <row r="65">
          <cell r="A65">
            <v>60</v>
          </cell>
          <cell r="B65" t="str">
            <v>Sonstige Störungen der inneren Sekretion des Pankreas</v>
          </cell>
          <cell r="C65">
            <v>1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1</v>
          </cell>
          <cell r="J65">
            <v>1</v>
          </cell>
          <cell r="K65">
            <v>-251.8</v>
          </cell>
          <cell r="L65">
            <v>12198</v>
          </cell>
          <cell r="M65">
            <v>-27810</v>
          </cell>
          <cell r="N65">
            <v>0.17827000000000001</v>
          </cell>
          <cell r="O65">
            <v>44</v>
          </cell>
          <cell r="P65">
            <v>12035</v>
          </cell>
          <cell r="Q65">
            <v>3.7000000000000002E-3</v>
          </cell>
          <cell r="R65">
            <v>12003</v>
          </cell>
          <cell r="S65">
            <v>19207</v>
          </cell>
          <cell r="T65">
            <v>0.62490000000000001</v>
          </cell>
          <cell r="U65">
            <v>6404.3</v>
          </cell>
          <cell r="V65">
            <v>3473.17</v>
          </cell>
        </row>
        <row r="66">
          <cell r="A66">
            <v>61</v>
          </cell>
          <cell r="B66" t="str">
            <v>Schwerwiegende metabolische oder endokrine Störungen</v>
          </cell>
          <cell r="C66">
            <v>3</v>
          </cell>
          <cell r="D66">
            <v>1</v>
          </cell>
          <cell r="E66">
            <v>0</v>
          </cell>
          <cell r="F66">
            <v>1</v>
          </cell>
          <cell r="G66">
            <v>1</v>
          </cell>
          <cell r="H66">
            <v>0</v>
          </cell>
          <cell r="I66">
            <v>1</v>
          </cell>
          <cell r="J66">
            <v>1</v>
          </cell>
          <cell r="K66">
            <v>1372.4</v>
          </cell>
          <cell r="L66">
            <v>1415361</v>
          </cell>
          <cell r="M66">
            <v>1632730</v>
          </cell>
          <cell r="N66">
            <v>0.94986000000000004</v>
          </cell>
          <cell r="O66">
            <v>16058</v>
          </cell>
          <cell r="P66">
            <v>1258131</v>
          </cell>
          <cell r="Q66">
            <v>1.2800000000000001E-2</v>
          </cell>
          <cell r="R66">
            <v>1250807</v>
          </cell>
          <cell r="S66">
            <v>1703216</v>
          </cell>
          <cell r="T66">
            <v>0.73440000000000005</v>
          </cell>
          <cell r="U66">
            <v>8283.91</v>
          </cell>
          <cell r="V66">
            <v>3473.17</v>
          </cell>
        </row>
        <row r="67">
          <cell r="A67">
            <v>62</v>
          </cell>
          <cell r="B67" t="str">
            <v>Ovarielle Dysfunktion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-36.6</v>
          </cell>
          <cell r="L67">
            <v>296628</v>
          </cell>
          <cell r="M67">
            <v>-19934</v>
          </cell>
          <cell r="N67">
            <v>0.19499</v>
          </cell>
          <cell r="O67">
            <v>557</v>
          </cell>
          <cell r="P67">
            <v>296998</v>
          </cell>
          <cell r="Q67">
            <v>1.9E-3</v>
          </cell>
          <cell r="R67">
            <v>296666</v>
          </cell>
          <cell r="S67">
            <v>696499</v>
          </cell>
          <cell r="T67">
            <v>0.4259</v>
          </cell>
          <cell r="U67">
            <v>2585.0500000000002</v>
          </cell>
          <cell r="V67">
            <v>3473.17</v>
          </cell>
        </row>
        <row r="68">
          <cell r="A68">
            <v>63</v>
          </cell>
          <cell r="B68" t="str">
            <v>Testikuläre Dysfunktion</v>
          </cell>
          <cell r="C68">
            <v>1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1</v>
          </cell>
          <cell r="J68">
            <v>1</v>
          </cell>
          <cell r="K68">
            <v>219</v>
          </cell>
          <cell r="L68">
            <v>80194</v>
          </cell>
          <cell r="M68">
            <v>62018</v>
          </cell>
          <cell r="N68">
            <v>0.40389999999999998</v>
          </cell>
          <cell r="O68">
            <v>42</v>
          </cell>
          <cell r="P68">
            <v>80474</v>
          </cell>
          <cell r="Q68">
            <v>5.0000000000000001E-4</v>
          </cell>
          <cell r="R68">
            <v>80448</v>
          </cell>
          <cell r="S68">
            <v>114257</v>
          </cell>
          <cell r="T68">
            <v>0.70409999999999995</v>
          </cell>
          <cell r="U68">
            <v>5459.73</v>
          </cell>
          <cell r="V68">
            <v>3473.17</v>
          </cell>
        </row>
        <row r="69">
          <cell r="A69">
            <v>64</v>
          </cell>
          <cell r="B69" t="str">
            <v>Energie- und Eiweißmangelernährung</v>
          </cell>
          <cell r="C69">
            <v>1</v>
          </cell>
          <cell r="D69">
            <v>0</v>
          </cell>
          <cell r="E69">
            <v>0</v>
          </cell>
          <cell r="F69">
            <v>0</v>
          </cell>
          <cell r="G69">
            <v>1</v>
          </cell>
          <cell r="H69">
            <v>0</v>
          </cell>
          <cell r="I69">
            <v>0</v>
          </cell>
          <cell r="J69">
            <v>1</v>
          </cell>
          <cell r="K69">
            <v>3033.2</v>
          </cell>
          <cell r="L69">
            <v>134678</v>
          </cell>
          <cell r="M69">
            <v>1113137</v>
          </cell>
          <cell r="N69">
            <v>0.88578999999999997</v>
          </cell>
          <cell r="O69">
            <v>2187</v>
          </cell>
          <cell r="P69">
            <v>39007</v>
          </cell>
          <cell r="Q69">
            <v>5.6099999999999997E-2</v>
          </cell>
          <cell r="R69">
            <v>37050</v>
          </cell>
          <cell r="S69">
            <v>87301</v>
          </cell>
          <cell r="T69">
            <v>0.4244</v>
          </cell>
          <cell r="U69">
            <v>25516.28</v>
          </cell>
          <cell r="V69">
            <v>3473.17</v>
          </cell>
        </row>
        <row r="70">
          <cell r="A70">
            <v>65</v>
          </cell>
          <cell r="B70" t="str">
            <v>Vitamin B-Mangel</v>
          </cell>
          <cell r="C70">
            <v>1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1</v>
          </cell>
          <cell r="J70">
            <v>1</v>
          </cell>
          <cell r="K70">
            <v>138.80000000000001</v>
          </cell>
          <cell r="L70">
            <v>325476</v>
          </cell>
          <cell r="M70">
            <v>79186</v>
          </cell>
          <cell r="N70">
            <v>0.44290000000000002</v>
          </cell>
          <cell r="O70">
            <v>2096</v>
          </cell>
          <cell r="P70">
            <v>241014</v>
          </cell>
          <cell r="Q70">
            <v>8.6999999999999994E-3</v>
          </cell>
          <cell r="R70">
            <v>239495</v>
          </cell>
          <cell r="S70">
            <v>368061</v>
          </cell>
          <cell r="T70">
            <v>0.65069999999999995</v>
          </cell>
          <cell r="U70">
            <v>10511.64</v>
          </cell>
          <cell r="V70">
            <v>3473.17</v>
          </cell>
        </row>
        <row r="71">
          <cell r="A71">
            <v>66</v>
          </cell>
          <cell r="B71" t="str">
            <v>Andere Formen der Avitaminosen</v>
          </cell>
          <cell r="C71">
            <v>1</v>
          </cell>
          <cell r="D71">
            <v>0</v>
          </cell>
          <cell r="E71">
            <v>0</v>
          </cell>
          <cell r="F71">
            <v>0</v>
          </cell>
          <cell r="G71">
            <v>1</v>
          </cell>
          <cell r="H71">
            <v>0</v>
          </cell>
          <cell r="I71">
            <v>0</v>
          </cell>
          <cell r="J71">
            <v>1</v>
          </cell>
          <cell r="K71">
            <v>1022</v>
          </cell>
          <cell r="L71">
            <v>401277</v>
          </cell>
          <cell r="M71">
            <v>647400</v>
          </cell>
          <cell r="N71">
            <v>0.81057999999999997</v>
          </cell>
          <cell r="O71">
            <v>145</v>
          </cell>
          <cell r="P71">
            <v>363090</v>
          </cell>
          <cell r="Q71">
            <v>4.0000000000000002E-4</v>
          </cell>
          <cell r="R71">
            <v>362987</v>
          </cell>
          <cell r="S71">
            <v>743123</v>
          </cell>
          <cell r="T71">
            <v>0.48849999999999999</v>
          </cell>
          <cell r="U71">
            <v>8713.06</v>
          </cell>
          <cell r="V71">
            <v>3473.17</v>
          </cell>
        </row>
        <row r="72">
          <cell r="A72">
            <v>67</v>
          </cell>
          <cell r="B72" t="str">
            <v>Mangel an Spurenelementen</v>
          </cell>
          <cell r="C72">
            <v>1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1</v>
          </cell>
          <cell r="K72">
            <v>616.79999999999995</v>
          </cell>
          <cell r="L72">
            <v>269596</v>
          </cell>
          <cell r="M72">
            <v>320259</v>
          </cell>
          <cell r="N72">
            <v>0.67967</v>
          </cell>
          <cell r="O72">
            <v>318</v>
          </cell>
          <cell r="P72">
            <v>237302</v>
          </cell>
          <cell r="Q72">
            <v>1.2999999999999999E-3</v>
          </cell>
          <cell r="R72">
            <v>237013</v>
          </cell>
          <cell r="S72">
            <v>536939</v>
          </cell>
          <cell r="T72">
            <v>0.44140000000000001</v>
          </cell>
          <cell r="U72">
            <v>8281.14</v>
          </cell>
          <cell r="V72">
            <v>3473.17</v>
          </cell>
        </row>
        <row r="73">
          <cell r="A73">
            <v>68</v>
          </cell>
          <cell r="B73" t="str">
            <v>Sonstige alimentäre Mangelzustände</v>
          </cell>
          <cell r="C73">
            <v>1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1</v>
          </cell>
          <cell r="K73">
            <v>2317.8000000000002</v>
          </cell>
          <cell r="L73">
            <v>16453</v>
          </cell>
          <cell r="M73">
            <v>297301</v>
          </cell>
          <cell r="N73">
            <v>0.66574</v>
          </cell>
          <cell r="O73">
            <v>82</v>
          </cell>
          <cell r="P73">
            <v>15665</v>
          </cell>
          <cell r="Q73">
            <v>5.1999999999999998E-3</v>
          </cell>
          <cell r="R73">
            <v>15587</v>
          </cell>
          <cell r="S73">
            <v>34421</v>
          </cell>
          <cell r="T73">
            <v>0.45279999999999998</v>
          </cell>
          <cell r="U73">
            <v>13373.65</v>
          </cell>
          <cell r="V73">
            <v>3473.17</v>
          </cell>
        </row>
        <row r="74">
          <cell r="A74">
            <v>69</v>
          </cell>
          <cell r="B74" t="str">
            <v>Adipositas (mit Krankheitsbezug)</v>
          </cell>
          <cell r="C74">
            <v>3</v>
          </cell>
          <cell r="D74">
            <v>1</v>
          </cell>
          <cell r="E74">
            <v>0</v>
          </cell>
          <cell r="F74">
            <v>1</v>
          </cell>
          <cell r="G74">
            <v>1</v>
          </cell>
          <cell r="H74">
            <v>0</v>
          </cell>
          <cell r="I74">
            <v>1</v>
          </cell>
          <cell r="J74">
            <v>1</v>
          </cell>
          <cell r="K74">
            <v>653.4</v>
          </cell>
          <cell r="L74">
            <v>964588</v>
          </cell>
          <cell r="M74">
            <v>641726</v>
          </cell>
          <cell r="N74">
            <v>0.80779999999999996</v>
          </cell>
          <cell r="O74">
            <v>11515</v>
          </cell>
          <cell r="P74">
            <v>717641</v>
          </cell>
          <cell r="Q74">
            <v>1.6E-2</v>
          </cell>
          <cell r="R74">
            <v>711899</v>
          </cell>
          <cell r="S74">
            <v>1117082</v>
          </cell>
          <cell r="T74">
            <v>0.63729999999999998</v>
          </cell>
          <cell r="U74">
            <v>7523.94</v>
          </cell>
          <cell r="V74">
            <v>3473.17</v>
          </cell>
        </row>
        <row r="75">
          <cell r="A75">
            <v>70</v>
          </cell>
          <cell r="B75" t="str">
            <v>Hypervitaminosen und andere Formen der Hyperalimentation</v>
          </cell>
          <cell r="C75">
            <v>1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1</v>
          </cell>
          <cell r="J75">
            <v>1</v>
          </cell>
          <cell r="K75">
            <v>-204.4</v>
          </cell>
          <cell r="L75">
            <v>117580</v>
          </cell>
          <cell r="M75">
            <v>-70089</v>
          </cell>
          <cell r="N75">
            <v>0.10585</v>
          </cell>
          <cell r="O75">
            <v>12</v>
          </cell>
          <cell r="P75">
            <v>116905</v>
          </cell>
          <cell r="Q75">
            <v>1E-4</v>
          </cell>
          <cell r="R75">
            <v>116894</v>
          </cell>
          <cell r="S75">
            <v>209885</v>
          </cell>
          <cell r="T75">
            <v>0.55689999999999995</v>
          </cell>
          <cell r="U75">
            <v>4660.42</v>
          </cell>
          <cell r="V75">
            <v>3473.17</v>
          </cell>
        </row>
        <row r="76">
          <cell r="A76">
            <v>71</v>
          </cell>
          <cell r="B76" t="str">
            <v>Laktoseintoleranz, andere / nicht näher bezeichnete Störungen des Kohlenhydratstoffwechsels</v>
          </cell>
          <cell r="C76">
            <v>1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1</v>
          </cell>
          <cell r="J76">
            <v>1</v>
          </cell>
          <cell r="K76">
            <v>-11</v>
          </cell>
          <cell r="L76">
            <v>369782</v>
          </cell>
          <cell r="M76">
            <v>-6689</v>
          </cell>
          <cell r="N76">
            <v>0.22841</v>
          </cell>
          <cell r="O76">
            <v>2436</v>
          </cell>
          <cell r="P76">
            <v>351435</v>
          </cell>
          <cell r="Q76">
            <v>6.8999999999999999E-3</v>
          </cell>
          <cell r="R76">
            <v>349671</v>
          </cell>
          <cell r="S76">
            <v>521900</v>
          </cell>
          <cell r="T76">
            <v>0.67</v>
          </cell>
          <cell r="U76">
            <v>3941.75</v>
          </cell>
          <cell r="V76">
            <v>3473.17</v>
          </cell>
        </row>
        <row r="77">
          <cell r="A77">
            <v>72</v>
          </cell>
          <cell r="B77" t="str">
            <v>Störungen des Fettstoffwechsels (zu hohes Cholesterin), exkl. Lipidosen</v>
          </cell>
          <cell r="C77">
            <v>1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1</v>
          </cell>
          <cell r="J77">
            <v>1</v>
          </cell>
          <cell r="K77">
            <v>-208</v>
          </cell>
          <cell r="L77">
            <v>11567756</v>
          </cell>
          <cell r="M77">
            <v>-707437</v>
          </cell>
          <cell r="N77">
            <v>5.5700000000000003E-3</v>
          </cell>
          <cell r="O77">
            <v>1829</v>
          </cell>
          <cell r="P77">
            <v>11196876</v>
          </cell>
          <cell r="Q77">
            <v>2.0000000000000001E-4</v>
          </cell>
          <cell r="R77">
            <v>11196261</v>
          </cell>
          <cell r="S77">
            <v>13407181</v>
          </cell>
          <cell r="T77">
            <v>0.83509999999999995</v>
          </cell>
          <cell r="U77">
            <v>4616.08</v>
          </cell>
          <cell r="V77">
            <v>3473.17</v>
          </cell>
        </row>
        <row r="78">
          <cell r="A78">
            <v>73</v>
          </cell>
          <cell r="B78" t="str">
            <v>Sonstige und nicht näher bezeichnete Stoffwechselstörungen</v>
          </cell>
          <cell r="C78">
            <v>1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1</v>
          </cell>
          <cell r="J78">
            <v>1</v>
          </cell>
          <cell r="K78">
            <v>84</v>
          </cell>
          <cell r="L78">
            <v>3865919</v>
          </cell>
          <cell r="M78">
            <v>165160</v>
          </cell>
          <cell r="N78">
            <v>0.56825000000000003</v>
          </cell>
          <cell r="O78">
            <v>5100</v>
          </cell>
          <cell r="P78">
            <v>3658267</v>
          </cell>
          <cell r="Q78">
            <v>1.4E-3</v>
          </cell>
          <cell r="R78">
            <v>3655703</v>
          </cell>
          <cell r="S78">
            <v>4903795</v>
          </cell>
          <cell r="T78">
            <v>0.74550000000000005</v>
          </cell>
          <cell r="U78">
            <v>6105.7</v>
          </cell>
          <cell r="V78">
            <v>3473.17</v>
          </cell>
        </row>
        <row r="79">
          <cell r="A79">
            <v>74</v>
          </cell>
          <cell r="B79" t="str">
            <v>Demenz (einschließlich Alzheimer Erkrankung und vaskuläre Demenz)</v>
          </cell>
          <cell r="C79">
            <v>3</v>
          </cell>
          <cell r="D79">
            <v>1</v>
          </cell>
          <cell r="E79">
            <v>0</v>
          </cell>
          <cell r="F79">
            <v>1</v>
          </cell>
          <cell r="G79">
            <v>1</v>
          </cell>
          <cell r="H79">
            <v>0</v>
          </cell>
          <cell r="I79">
            <v>1</v>
          </cell>
          <cell r="J79">
            <v>1</v>
          </cell>
          <cell r="K79">
            <v>467.2</v>
          </cell>
          <cell r="L79">
            <v>1442856</v>
          </cell>
          <cell r="M79">
            <v>561196</v>
          </cell>
          <cell r="N79">
            <v>0.78552</v>
          </cell>
          <cell r="O79">
            <v>59954</v>
          </cell>
          <cell r="P79">
            <v>1400189</v>
          </cell>
          <cell r="Q79">
            <v>4.2799999999999998E-2</v>
          </cell>
          <cell r="R79">
            <v>1384740</v>
          </cell>
          <cell r="S79">
            <v>1784770</v>
          </cell>
          <cell r="T79">
            <v>0.77590000000000003</v>
          </cell>
          <cell r="U79">
            <v>8927.52</v>
          </cell>
          <cell r="V79">
            <v>3473.17</v>
          </cell>
        </row>
        <row r="80">
          <cell r="A80">
            <v>75</v>
          </cell>
          <cell r="B80" t="str">
            <v>Delir und Enzephalopathie</v>
          </cell>
          <cell r="C80">
            <v>1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1</v>
          </cell>
          <cell r="I80">
            <v>1</v>
          </cell>
          <cell r="J80">
            <v>1</v>
          </cell>
          <cell r="K80">
            <v>609.6</v>
          </cell>
          <cell r="L80">
            <v>329597</v>
          </cell>
          <cell r="M80">
            <v>349974</v>
          </cell>
          <cell r="N80">
            <v>0.69638</v>
          </cell>
          <cell r="O80">
            <v>27977</v>
          </cell>
          <cell r="P80">
            <v>222989</v>
          </cell>
          <cell r="Q80">
            <v>0.1255</v>
          </cell>
          <cell r="R80">
            <v>201872</v>
          </cell>
          <cell r="S80">
            <v>283625</v>
          </cell>
          <cell r="T80">
            <v>0.71179999999999999</v>
          </cell>
          <cell r="U80">
            <v>17566</v>
          </cell>
          <cell r="V80">
            <v>3473.17</v>
          </cell>
        </row>
        <row r="81">
          <cell r="A81">
            <v>76</v>
          </cell>
          <cell r="B81" t="str">
            <v>Nicht-psychotisch organische Störung</v>
          </cell>
          <cell r="C81">
            <v>1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1</v>
          </cell>
          <cell r="J81">
            <v>1</v>
          </cell>
          <cell r="K81">
            <v>69.400000000000006</v>
          </cell>
          <cell r="L81">
            <v>412654</v>
          </cell>
          <cell r="M81">
            <v>44581</v>
          </cell>
          <cell r="N81">
            <v>0.35376000000000002</v>
          </cell>
          <cell r="O81">
            <v>9868</v>
          </cell>
          <cell r="P81">
            <v>379765</v>
          </cell>
          <cell r="Q81">
            <v>2.5999999999999999E-2</v>
          </cell>
          <cell r="R81">
            <v>372904</v>
          </cell>
          <cell r="S81">
            <v>545340</v>
          </cell>
          <cell r="T81">
            <v>0.68379999999999996</v>
          </cell>
          <cell r="U81">
            <v>10293.02</v>
          </cell>
          <cell r="V81">
            <v>3473.17</v>
          </cell>
        </row>
        <row r="82">
          <cell r="A82">
            <v>77</v>
          </cell>
          <cell r="B82" t="str">
            <v>Schwerwiegender Alkohol- und Drogen-Missbrauch</v>
          </cell>
          <cell r="C82">
            <v>3</v>
          </cell>
          <cell r="D82">
            <v>1</v>
          </cell>
          <cell r="E82">
            <v>1</v>
          </cell>
          <cell r="F82">
            <v>1</v>
          </cell>
          <cell r="G82">
            <v>1</v>
          </cell>
          <cell r="H82">
            <v>1</v>
          </cell>
          <cell r="I82">
            <v>1</v>
          </cell>
          <cell r="J82">
            <v>1</v>
          </cell>
          <cell r="K82">
            <v>1343.2</v>
          </cell>
          <cell r="L82">
            <v>1317193</v>
          </cell>
          <cell r="M82">
            <v>1541577</v>
          </cell>
          <cell r="N82">
            <v>0.93315000000000003</v>
          </cell>
          <cell r="O82">
            <v>245117</v>
          </cell>
          <cell r="P82">
            <v>1194594</v>
          </cell>
          <cell r="Q82">
            <v>0.20519999999999999</v>
          </cell>
          <cell r="R82">
            <v>1085854</v>
          </cell>
          <cell r="S82">
            <v>1466325</v>
          </cell>
          <cell r="T82">
            <v>0.74050000000000005</v>
          </cell>
          <cell r="U82">
            <v>7516.31</v>
          </cell>
          <cell r="V82">
            <v>3473.17</v>
          </cell>
        </row>
        <row r="83">
          <cell r="A83">
            <v>78</v>
          </cell>
          <cell r="B83" t="str">
            <v>Psychische und Verhaltensstörungen durch Tabak</v>
          </cell>
          <cell r="C83">
            <v>1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1</v>
          </cell>
          <cell r="K83">
            <v>470.8</v>
          </cell>
          <cell r="L83">
            <v>10517</v>
          </cell>
          <cell r="M83">
            <v>48281</v>
          </cell>
          <cell r="N83">
            <v>0.37603999999999999</v>
          </cell>
          <cell r="O83">
            <v>84</v>
          </cell>
          <cell r="P83">
            <v>8250</v>
          </cell>
          <cell r="Q83">
            <v>1.0200000000000001E-2</v>
          </cell>
          <cell r="R83">
            <v>8167</v>
          </cell>
          <cell r="S83">
            <v>20443</v>
          </cell>
          <cell r="T83">
            <v>0.39950000000000002</v>
          </cell>
          <cell r="U83">
            <v>8248.5</v>
          </cell>
          <cell r="V83">
            <v>3473.17</v>
          </cell>
        </row>
        <row r="84">
          <cell r="A84">
            <v>79</v>
          </cell>
          <cell r="B84" t="str">
            <v>Schizophrenie, schizotype und wahnhafte Störungen</v>
          </cell>
          <cell r="C84">
            <v>3</v>
          </cell>
          <cell r="D84">
            <v>1</v>
          </cell>
          <cell r="E84">
            <v>1</v>
          </cell>
          <cell r="F84">
            <v>1</v>
          </cell>
          <cell r="G84">
            <v>1</v>
          </cell>
          <cell r="H84">
            <v>1</v>
          </cell>
          <cell r="I84">
            <v>1</v>
          </cell>
          <cell r="J84">
            <v>1</v>
          </cell>
          <cell r="K84">
            <v>2087.8000000000002</v>
          </cell>
          <cell r="L84">
            <v>632502</v>
          </cell>
          <cell r="M84">
            <v>1660427</v>
          </cell>
          <cell r="N84">
            <v>0.95543</v>
          </cell>
          <cell r="O84">
            <v>81268</v>
          </cell>
          <cell r="P84">
            <v>631370</v>
          </cell>
          <cell r="Q84">
            <v>0.12870000000000001</v>
          </cell>
          <cell r="R84">
            <v>616455</v>
          </cell>
          <cell r="S84">
            <v>755960</v>
          </cell>
          <cell r="T84">
            <v>0.8155</v>
          </cell>
          <cell r="U84">
            <v>7507.84</v>
          </cell>
          <cell r="V84">
            <v>3473.17</v>
          </cell>
        </row>
        <row r="85">
          <cell r="A85">
            <v>80</v>
          </cell>
          <cell r="B85" t="str">
            <v>Bipolare affektive Störungen</v>
          </cell>
          <cell r="C85">
            <v>3</v>
          </cell>
          <cell r="D85">
            <v>1</v>
          </cell>
          <cell r="E85">
            <v>1</v>
          </cell>
          <cell r="F85">
            <v>1</v>
          </cell>
          <cell r="G85">
            <v>1</v>
          </cell>
          <cell r="H85">
            <v>1</v>
          </cell>
          <cell r="I85">
            <v>1</v>
          </cell>
          <cell r="J85">
            <v>1</v>
          </cell>
          <cell r="K85">
            <v>1390.6</v>
          </cell>
          <cell r="L85">
            <v>176187</v>
          </cell>
          <cell r="M85">
            <v>583699</v>
          </cell>
          <cell r="N85">
            <v>0.79666000000000003</v>
          </cell>
          <cell r="O85">
            <v>17414</v>
          </cell>
          <cell r="P85">
            <v>173155</v>
          </cell>
          <cell r="Q85">
            <v>0.10059999999999999</v>
          </cell>
          <cell r="R85">
            <v>168559</v>
          </cell>
          <cell r="S85">
            <v>225510</v>
          </cell>
          <cell r="T85">
            <v>0.74750000000000005</v>
          </cell>
          <cell r="U85">
            <v>7252.79</v>
          </cell>
          <cell r="V85">
            <v>3473.17</v>
          </cell>
        </row>
        <row r="86">
          <cell r="A86">
            <v>81</v>
          </cell>
          <cell r="B86" t="str">
            <v>Depression</v>
          </cell>
          <cell r="C86">
            <v>3</v>
          </cell>
          <cell r="D86">
            <v>1</v>
          </cell>
          <cell r="E86">
            <v>0</v>
          </cell>
          <cell r="F86">
            <v>1</v>
          </cell>
          <cell r="G86">
            <v>1</v>
          </cell>
          <cell r="H86">
            <v>0</v>
          </cell>
          <cell r="I86">
            <v>1</v>
          </cell>
          <cell r="J86">
            <v>1</v>
          </cell>
          <cell r="K86">
            <v>533</v>
          </cell>
          <cell r="L86">
            <v>6631830</v>
          </cell>
          <cell r="M86">
            <v>1372600</v>
          </cell>
          <cell r="N86">
            <v>0.91922000000000004</v>
          </cell>
          <cell r="O86">
            <v>235038</v>
          </cell>
          <cell r="P86">
            <v>6551918</v>
          </cell>
          <cell r="Q86">
            <v>3.5900000000000001E-2</v>
          </cell>
          <cell r="R86">
            <v>6509790</v>
          </cell>
          <cell r="S86">
            <v>8904899</v>
          </cell>
          <cell r="T86">
            <v>0.73099999999999998</v>
          </cell>
          <cell r="U86">
            <v>5492.32</v>
          </cell>
          <cell r="V86">
            <v>3473.17</v>
          </cell>
        </row>
        <row r="87">
          <cell r="A87">
            <v>82</v>
          </cell>
          <cell r="B87" t="str">
            <v>Angst- und Zwangsspektrumsstörungen</v>
          </cell>
          <cell r="C87">
            <v>3</v>
          </cell>
          <cell r="D87">
            <v>1</v>
          </cell>
          <cell r="E87">
            <v>0</v>
          </cell>
          <cell r="F87">
            <v>1</v>
          </cell>
          <cell r="G87">
            <v>1</v>
          </cell>
          <cell r="H87">
            <v>0</v>
          </cell>
          <cell r="I87">
            <v>1</v>
          </cell>
          <cell r="J87">
            <v>1</v>
          </cell>
          <cell r="K87">
            <v>310.2</v>
          </cell>
          <cell r="L87">
            <v>2606673</v>
          </cell>
          <cell r="M87">
            <v>500824</v>
          </cell>
          <cell r="N87">
            <v>0.76044999999999996</v>
          </cell>
          <cell r="O87">
            <v>48261</v>
          </cell>
          <cell r="P87">
            <v>2558365</v>
          </cell>
          <cell r="Q87">
            <v>1.89E-2</v>
          </cell>
          <cell r="R87">
            <v>2543581</v>
          </cell>
          <cell r="S87">
            <v>4067625</v>
          </cell>
          <cell r="T87">
            <v>0.62529999999999997</v>
          </cell>
          <cell r="U87">
            <v>5053.17</v>
          </cell>
          <cell r="V87">
            <v>3473.17</v>
          </cell>
        </row>
        <row r="88">
          <cell r="A88">
            <v>83</v>
          </cell>
          <cell r="B88" t="str">
            <v>Akute schwerwiegende Belastungsreaktion und sonstige Anpassungsstörungen</v>
          </cell>
          <cell r="C88">
            <v>1</v>
          </cell>
          <cell r="D88">
            <v>0</v>
          </cell>
          <cell r="E88">
            <v>0</v>
          </cell>
          <cell r="F88">
            <v>0</v>
          </cell>
          <cell r="G88">
            <v>1</v>
          </cell>
          <cell r="H88">
            <v>0</v>
          </cell>
          <cell r="I88">
            <v>0</v>
          </cell>
          <cell r="J88">
            <v>1</v>
          </cell>
          <cell r="K88">
            <v>562.20000000000005</v>
          </cell>
          <cell r="L88">
            <v>1697454</v>
          </cell>
          <cell r="M88">
            <v>732470</v>
          </cell>
          <cell r="N88">
            <v>0.84123000000000003</v>
          </cell>
          <cell r="O88">
            <v>53110</v>
          </cell>
          <cell r="P88">
            <v>1647317</v>
          </cell>
          <cell r="Q88">
            <v>3.2199999999999999E-2</v>
          </cell>
          <cell r="R88">
            <v>1608761</v>
          </cell>
          <cell r="S88">
            <v>3822587</v>
          </cell>
          <cell r="T88">
            <v>0.4209</v>
          </cell>
          <cell r="U88">
            <v>5314.14</v>
          </cell>
          <cell r="V88">
            <v>3473.17</v>
          </cell>
        </row>
        <row r="89">
          <cell r="A89">
            <v>84</v>
          </cell>
          <cell r="B89" t="str">
            <v>Somatoforme Störungen / Dissoziative Störungen</v>
          </cell>
          <cell r="C89">
            <v>1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1</v>
          </cell>
          <cell r="J89">
            <v>1</v>
          </cell>
          <cell r="K89">
            <v>-84</v>
          </cell>
          <cell r="L89">
            <v>3236590</v>
          </cell>
          <cell r="M89">
            <v>-151120</v>
          </cell>
          <cell r="N89">
            <v>6.1280000000000001E-2</v>
          </cell>
          <cell r="O89">
            <v>29879</v>
          </cell>
          <cell r="P89">
            <v>3233108</v>
          </cell>
          <cell r="Q89">
            <v>9.1999999999999998E-3</v>
          </cell>
          <cell r="R89">
            <v>3215409</v>
          </cell>
          <cell r="S89">
            <v>6295964</v>
          </cell>
          <cell r="T89">
            <v>0.51070000000000004</v>
          </cell>
          <cell r="U89">
            <v>4220.28</v>
          </cell>
          <cell r="V89">
            <v>3473.17</v>
          </cell>
        </row>
        <row r="90">
          <cell r="A90">
            <v>85</v>
          </cell>
          <cell r="B90" t="str">
            <v>Chronischer Schmerz</v>
          </cell>
          <cell r="C90">
            <v>3</v>
          </cell>
          <cell r="D90">
            <v>1</v>
          </cell>
          <cell r="E90">
            <v>0</v>
          </cell>
          <cell r="F90">
            <v>1</v>
          </cell>
          <cell r="G90">
            <v>1</v>
          </cell>
          <cell r="H90">
            <v>0</v>
          </cell>
          <cell r="I90">
            <v>1</v>
          </cell>
          <cell r="J90">
            <v>1</v>
          </cell>
          <cell r="K90">
            <v>905.2</v>
          </cell>
          <cell r="L90">
            <v>1924669</v>
          </cell>
          <cell r="M90">
            <v>1255806</v>
          </cell>
          <cell r="N90">
            <v>0.90808</v>
          </cell>
          <cell r="O90">
            <v>26427</v>
          </cell>
          <cell r="P90">
            <v>1829991</v>
          </cell>
          <cell r="Q90">
            <v>1.44E-2</v>
          </cell>
          <cell r="R90">
            <v>1820536</v>
          </cell>
          <cell r="S90">
            <v>2814109</v>
          </cell>
          <cell r="T90">
            <v>0.64690000000000003</v>
          </cell>
          <cell r="U90">
            <v>7855.68</v>
          </cell>
          <cell r="V90">
            <v>3473.17</v>
          </cell>
        </row>
        <row r="91">
          <cell r="A91">
            <v>86</v>
          </cell>
          <cell r="B91" t="str">
            <v>Essstörungen</v>
          </cell>
          <cell r="C91">
            <v>3</v>
          </cell>
          <cell r="D91">
            <v>1</v>
          </cell>
          <cell r="E91">
            <v>0</v>
          </cell>
          <cell r="F91">
            <v>1</v>
          </cell>
          <cell r="G91">
            <v>1</v>
          </cell>
          <cell r="H91">
            <v>0</v>
          </cell>
          <cell r="I91">
            <v>1</v>
          </cell>
          <cell r="J91">
            <v>1</v>
          </cell>
          <cell r="K91">
            <v>1142.4000000000001</v>
          </cell>
          <cell r="L91">
            <v>207440</v>
          </cell>
          <cell r="M91">
            <v>520313</v>
          </cell>
          <cell r="N91">
            <v>0.77159</v>
          </cell>
          <cell r="O91">
            <v>8864</v>
          </cell>
          <cell r="P91">
            <v>199304</v>
          </cell>
          <cell r="Q91">
            <v>4.4499999999999998E-2</v>
          </cell>
          <cell r="R91">
            <v>197231</v>
          </cell>
          <cell r="S91">
            <v>333703</v>
          </cell>
          <cell r="T91">
            <v>0.59099999999999997</v>
          </cell>
          <cell r="U91">
            <v>6190.23</v>
          </cell>
          <cell r="V91">
            <v>3473.17</v>
          </cell>
        </row>
        <row r="92">
          <cell r="A92">
            <v>87</v>
          </cell>
          <cell r="B92" t="str">
            <v>Persönlichkeits- und Verhaltensstörungen</v>
          </cell>
          <cell r="C92">
            <v>3</v>
          </cell>
          <cell r="D92">
            <v>1</v>
          </cell>
          <cell r="E92">
            <v>0</v>
          </cell>
          <cell r="F92">
            <v>1</v>
          </cell>
          <cell r="G92">
            <v>1</v>
          </cell>
          <cell r="H92">
            <v>0</v>
          </cell>
          <cell r="I92">
            <v>1</v>
          </cell>
          <cell r="J92">
            <v>1</v>
          </cell>
          <cell r="K92">
            <v>792</v>
          </cell>
          <cell r="L92">
            <v>806889</v>
          </cell>
          <cell r="M92">
            <v>711430</v>
          </cell>
          <cell r="N92">
            <v>0.83287</v>
          </cell>
          <cell r="O92">
            <v>28229</v>
          </cell>
          <cell r="P92">
            <v>765183</v>
          </cell>
          <cell r="Q92">
            <v>3.6900000000000002E-2</v>
          </cell>
          <cell r="R92">
            <v>755391</v>
          </cell>
          <cell r="S92">
            <v>1145984</v>
          </cell>
          <cell r="T92">
            <v>0.65920000000000001</v>
          </cell>
          <cell r="U92">
            <v>6401.77</v>
          </cell>
          <cell r="V92">
            <v>3473.17</v>
          </cell>
        </row>
        <row r="93">
          <cell r="A93">
            <v>88</v>
          </cell>
          <cell r="B93" t="str">
            <v>Leichter / nicht näher bezeichneter Entwicklungsrückstand / Lernbehinderung</v>
          </cell>
          <cell r="C93">
            <v>1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1</v>
          </cell>
          <cell r="J93">
            <v>1</v>
          </cell>
          <cell r="K93">
            <v>-87.6</v>
          </cell>
          <cell r="L93">
            <v>296743</v>
          </cell>
          <cell r="M93">
            <v>-47719</v>
          </cell>
          <cell r="N93">
            <v>0.13370000000000001</v>
          </cell>
          <cell r="O93">
            <v>2967</v>
          </cell>
          <cell r="P93">
            <v>287272</v>
          </cell>
          <cell r="Q93">
            <v>1.03E-2</v>
          </cell>
          <cell r="R93">
            <v>286277</v>
          </cell>
          <cell r="S93">
            <v>380746</v>
          </cell>
          <cell r="T93">
            <v>0.75190000000000001</v>
          </cell>
          <cell r="U93">
            <v>5600.87</v>
          </cell>
          <cell r="V93">
            <v>3473.17</v>
          </cell>
        </row>
        <row r="94">
          <cell r="A94">
            <v>89</v>
          </cell>
          <cell r="B94" t="str">
            <v>Mäßiger Entwicklungsrückstand / Lernbehinderung</v>
          </cell>
          <cell r="C94">
            <v>1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1</v>
          </cell>
          <cell r="J94">
            <v>1</v>
          </cell>
          <cell r="K94">
            <v>-387</v>
          </cell>
          <cell r="L94">
            <v>126712</v>
          </cell>
          <cell r="M94">
            <v>-137759</v>
          </cell>
          <cell r="N94">
            <v>6.9639999999999994E-2</v>
          </cell>
          <cell r="O94">
            <v>2163</v>
          </cell>
          <cell r="P94">
            <v>120973</v>
          </cell>
          <cell r="Q94">
            <v>1.7899999999999999E-2</v>
          </cell>
          <cell r="R94">
            <v>120255</v>
          </cell>
          <cell r="S94">
            <v>144133</v>
          </cell>
          <cell r="T94">
            <v>0.83430000000000004</v>
          </cell>
          <cell r="U94">
            <v>5475.42</v>
          </cell>
          <cell r="V94">
            <v>3473.17</v>
          </cell>
        </row>
        <row r="95">
          <cell r="A95">
            <v>90</v>
          </cell>
          <cell r="B95" t="str">
            <v>Schwerer oder schwerster Entwicklungsrückstand / Intelligenzminderung</v>
          </cell>
          <cell r="C95">
            <v>1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1</v>
          </cell>
          <cell r="J95">
            <v>1</v>
          </cell>
          <cell r="K95">
            <v>1051.2</v>
          </cell>
          <cell r="L95">
            <v>66828</v>
          </cell>
          <cell r="M95">
            <v>271747</v>
          </cell>
          <cell r="N95">
            <v>0.64903</v>
          </cell>
          <cell r="O95">
            <v>878</v>
          </cell>
          <cell r="P95">
            <v>62375</v>
          </cell>
          <cell r="Q95">
            <v>1.41E-2</v>
          </cell>
          <cell r="R95">
            <v>62003</v>
          </cell>
          <cell r="S95">
            <v>80651</v>
          </cell>
          <cell r="T95">
            <v>0.76880000000000004</v>
          </cell>
          <cell r="U95">
            <v>8369.1200000000008</v>
          </cell>
          <cell r="V95">
            <v>3473.17</v>
          </cell>
        </row>
        <row r="96">
          <cell r="A96">
            <v>91</v>
          </cell>
          <cell r="B96" t="str">
            <v>Entwicklungsstörungen</v>
          </cell>
          <cell r="C96">
            <v>2</v>
          </cell>
          <cell r="D96">
            <v>1</v>
          </cell>
          <cell r="E96">
            <v>0</v>
          </cell>
          <cell r="F96">
            <v>1</v>
          </cell>
          <cell r="G96">
            <v>1</v>
          </cell>
          <cell r="H96">
            <v>0</v>
          </cell>
          <cell r="I96">
            <v>1</v>
          </cell>
          <cell r="J96">
            <v>0</v>
          </cell>
          <cell r="K96">
            <v>876</v>
          </cell>
          <cell r="L96">
            <v>1045709</v>
          </cell>
          <cell r="M96">
            <v>895797</v>
          </cell>
          <cell r="N96">
            <v>0.86629999999999996</v>
          </cell>
          <cell r="O96">
            <v>6467</v>
          </cell>
          <cell r="P96">
            <v>1045645</v>
          </cell>
          <cell r="Q96">
            <v>6.1999999999999998E-3</v>
          </cell>
          <cell r="R96">
            <v>1044249</v>
          </cell>
          <cell r="S96">
            <v>1860872</v>
          </cell>
          <cell r="T96">
            <v>0.56120000000000003</v>
          </cell>
          <cell r="U96">
            <v>3329.52</v>
          </cell>
          <cell r="V96">
            <v>3473.17</v>
          </cell>
        </row>
        <row r="97">
          <cell r="A97">
            <v>92</v>
          </cell>
          <cell r="B97" t="str">
            <v>Tiefgreifende Entwicklungsstörung</v>
          </cell>
          <cell r="C97">
            <v>3</v>
          </cell>
          <cell r="D97">
            <v>1</v>
          </cell>
          <cell r="E97">
            <v>0</v>
          </cell>
          <cell r="F97">
            <v>1</v>
          </cell>
          <cell r="G97">
            <v>1</v>
          </cell>
          <cell r="H97">
            <v>0</v>
          </cell>
          <cell r="I97">
            <v>1</v>
          </cell>
          <cell r="J97">
            <v>1</v>
          </cell>
          <cell r="K97">
            <v>1952.8</v>
          </cell>
          <cell r="L97">
            <v>87816</v>
          </cell>
          <cell r="M97">
            <v>578687</v>
          </cell>
          <cell r="N97">
            <v>0.79108999999999996</v>
          </cell>
          <cell r="O97">
            <v>2347</v>
          </cell>
          <cell r="P97">
            <v>85693</v>
          </cell>
          <cell r="Q97">
            <v>2.7400000000000001E-2</v>
          </cell>
          <cell r="R97">
            <v>84977</v>
          </cell>
          <cell r="S97">
            <v>123037</v>
          </cell>
          <cell r="T97">
            <v>0.69069999999999998</v>
          </cell>
          <cell r="U97">
            <v>6264.47</v>
          </cell>
          <cell r="V97">
            <v>3473.17</v>
          </cell>
        </row>
        <row r="98">
          <cell r="A98">
            <v>93</v>
          </cell>
          <cell r="B98" t="str">
            <v>Verhaltens- und emotionale Störungen mit Beginn in der Kindheit und Jugend</v>
          </cell>
          <cell r="C98">
            <v>3</v>
          </cell>
          <cell r="D98">
            <v>1</v>
          </cell>
          <cell r="E98">
            <v>0</v>
          </cell>
          <cell r="F98">
            <v>1</v>
          </cell>
          <cell r="G98">
            <v>1</v>
          </cell>
          <cell r="H98">
            <v>0</v>
          </cell>
          <cell r="I98">
            <v>1</v>
          </cell>
          <cell r="J98">
            <v>1</v>
          </cell>
          <cell r="K98">
            <v>766.6</v>
          </cell>
          <cell r="L98">
            <v>970550</v>
          </cell>
          <cell r="M98">
            <v>755228</v>
          </cell>
          <cell r="N98">
            <v>0.84401000000000004</v>
          </cell>
          <cell r="O98">
            <v>33759</v>
          </cell>
          <cell r="P98">
            <v>964279</v>
          </cell>
          <cell r="Q98">
            <v>3.5000000000000003E-2</v>
          </cell>
          <cell r="R98">
            <v>954250</v>
          </cell>
          <cell r="S98">
            <v>1628256</v>
          </cell>
          <cell r="T98">
            <v>0.58609999999999995</v>
          </cell>
          <cell r="U98">
            <v>3532.55</v>
          </cell>
          <cell r="V98">
            <v>3473.17</v>
          </cell>
        </row>
        <row r="99">
          <cell r="A99">
            <v>94</v>
          </cell>
          <cell r="B99" t="str">
            <v>Andere psychische Erkrankungen</v>
          </cell>
          <cell r="C99">
            <v>1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1</v>
          </cell>
          <cell r="K99">
            <v>-22</v>
          </cell>
          <cell r="L99">
            <v>1904400</v>
          </cell>
          <cell r="M99">
            <v>-30360</v>
          </cell>
          <cell r="N99">
            <v>0.16991999999999999</v>
          </cell>
          <cell r="O99">
            <v>6658</v>
          </cell>
          <cell r="P99">
            <v>1892667</v>
          </cell>
          <cell r="Q99">
            <v>3.5000000000000001E-3</v>
          </cell>
          <cell r="R99">
            <v>1888546</v>
          </cell>
          <cell r="S99">
            <v>4064418</v>
          </cell>
          <cell r="T99">
            <v>0.4647</v>
          </cell>
          <cell r="U99">
            <v>4449.97</v>
          </cell>
          <cell r="V99">
            <v>3473.17</v>
          </cell>
        </row>
        <row r="100">
          <cell r="A100">
            <v>95</v>
          </cell>
          <cell r="B100" t="str">
            <v>Nicht virale Meningitis / Enzephalitis</v>
          </cell>
          <cell r="C100">
            <v>1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1</v>
          </cell>
          <cell r="I100">
            <v>1</v>
          </cell>
          <cell r="J100">
            <v>1</v>
          </cell>
          <cell r="K100">
            <v>1175.4000000000001</v>
          </cell>
          <cell r="L100">
            <v>65411</v>
          </cell>
          <cell r="M100">
            <v>300615</v>
          </cell>
          <cell r="N100">
            <v>0.66852</v>
          </cell>
          <cell r="O100">
            <v>10292</v>
          </cell>
          <cell r="P100">
            <v>60565</v>
          </cell>
          <cell r="Q100">
            <v>0.1699</v>
          </cell>
          <cell r="R100">
            <v>52320</v>
          </cell>
          <cell r="S100">
            <v>87216</v>
          </cell>
          <cell r="T100">
            <v>0.59989999999999999</v>
          </cell>
          <cell r="U100">
            <v>15043.31</v>
          </cell>
          <cell r="V100">
            <v>3473.17</v>
          </cell>
        </row>
        <row r="101">
          <cell r="A101">
            <v>96</v>
          </cell>
          <cell r="B101" t="str">
            <v>Virale Meningitis / Enzephalitis</v>
          </cell>
          <cell r="C101">
            <v>1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1</v>
          </cell>
          <cell r="I101">
            <v>0</v>
          </cell>
          <cell r="J101">
            <v>1</v>
          </cell>
          <cell r="K101">
            <v>430.8</v>
          </cell>
          <cell r="L101">
            <v>20933</v>
          </cell>
          <cell r="M101">
            <v>62330</v>
          </cell>
          <cell r="N101">
            <v>0.40669</v>
          </cell>
          <cell r="O101">
            <v>7571</v>
          </cell>
          <cell r="P101">
            <v>20329</v>
          </cell>
          <cell r="Q101">
            <v>0.37240000000000001</v>
          </cell>
          <cell r="R101">
            <v>13208</v>
          </cell>
          <cell r="S101">
            <v>41980</v>
          </cell>
          <cell r="T101">
            <v>0.31459999999999999</v>
          </cell>
          <cell r="U101">
            <v>8870.7800000000007</v>
          </cell>
          <cell r="V101">
            <v>3473.17</v>
          </cell>
        </row>
        <row r="102">
          <cell r="A102">
            <v>97</v>
          </cell>
          <cell r="B102" t="str">
            <v>Meningitis unbekannter Ursache</v>
          </cell>
          <cell r="C102">
            <v>1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1</v>
          </cell>
          <cell r="I102">
            <v>0</v>
          </cell>
          <cell r="J102">
            <v>1</v>
          </cell>
          <cell r="K102">
            <v>244.6</v>
          </cell>
          <cell r="L102">
            <v>10465</v>
          </cell>
          <cell r="M102">
            <v>25022</v>
          </cell>
          <cell r="N102">
            <v>0.30084</v>
          </cell>
          <cell r="O102">
            <v>2312</v>
          </cell>
          <cell r="P102">
            <v>9281</v>
          </cell>
          <cell r="Q102">
            <v>0.24909999999999999</v>
          </cell>
          <cell r="R102">
            <v>7103</v>
          </cell>
          <cell r="S102">
            <v>19494</v>
          </cell>
          <cell r="T102">
            <v>0.3644</v>
          </cell>
          <cell r="U102">
            <v>10889.71</v>
          </cell>
          <cell r="V102">
            <v>3473.17</v>
          </cell>
        </row>
        <row r="103">
          <cell r="A103">
            <v>98</v>
          </cell>
          <cell r="B103" t="str">
            <v>Spätfolgen von Infektionen des Zentralnervensystems</v>
          </cell>
          <cell r="C103">
            <v>1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1</v>
          </cell>
          <cell r="J103">
            <v>1</v>
          </cell>
          <cell r="K103">
            <v>551.20000000000005</v>
          </cell>
          <cell r="L103">
            <v>36637</v>
          </cell>
          <cell r="M103">
            <v>105505</v>
          </cell>
          <cell r="N103">
            <v>0.49581999999999998</v>
          </cell>
          <cell r="O103">
            <v>18</v>
          </cell>
          <cell r="P103">
            <v>33214</v>
          </cell>
          <cell r="Q103">
            <v>5.0000000000000001E-4</v>
          </cell>
          <cell r="R103">
            <v>33201</v>
          </cell>
          <cell r="S103">
            <v>42226</v>
          </cell>
          <cell r="T103">
            <v>0.7863</v>
          </cell>
          <cell r="U103">
            <v>8114.89</v>
          </cell>
          <cell r="V103">
            <v>3473.17</v>
          </cell>
        </row>
        <row r="104">
          <cell r="A104">
            <v>99</v>
          </cell>
          <cell r="B104" t="str">
            <v>Systematrophien, die vorwiegend das Zentralnervensystem betreffen</v>
          </cell>
          <cell r="C104">
            <v>3</v>
          </cell>
          <cell r="D104">
            <v>1</v>
          </cell>
          <cell r="E104">
            <v>1</v>
          </cell>
          <cell r="F104">
            <v>1</v>
          </cell>
          <cell r="G104">
            <v>1</v>
          </cell>
          <cell r="H104">
            <v>1</v>
          </cell>
          <cell r="I104">
            <v>1</v>
          </cell>
          <cell r="J104">
            <v>1</v>
          </cell>
          <cell r="K104">
            <v>6916.8</v>
          </cell>
          <cell r="L104">
            <v>49527</v>
          </cell>
          <cell r="M104">
            <v>1539310</v>
          </cell>
          <cell r="N104">
            <v>0.93035999999999996</v>
          </cell>
          <cell r="O104">
            <v>5307</v>
          </cell>
          <cell r="P104">
            <v>48554</v>
          </cell>
          <cell r="Q104">
            <v>0.10929999999999999</v>
          </cell>
          <cell r="R104">
            <v>46875</v>
          </cell>
          <cell r="S104">
            <v>62894</v>
          </cell>
          <cell r="T104">
            <v>0.74529999999999996</v>
          </cell>
          <cell r="U104">
            <v>14323.45</v>
          </cell>
          <cell r="V104">
            <v>3473.17</v>
          </cell>
        </row>
        <row r="105">
          <cell r="A105">
            <v>100</v>
          </cell>
          <cell r="B105" t="str">
            <v>Morbus Parkinson und andere Basalganglienerkrankungen</v>
          </cell>
          <cell r="C105">
            <v>3</v>
          </cell>
          <cell r="D105">
            <v>1</v>
          </cell>
          <cell r="E105">
            <v>0</v>
          </cell>
          <cell r="F105">
            <v>1</v>
          </cell>
          <cell r="G105">
            <v>1</v>
          </cell>
          <cell r="H105">
            <v>0</v>
          </cell>
          <cell r="I105">
            <v>1</v>
          </cell>
          <cell r="J105">
            <v>1</v>
          </cell>
          <cell r="K105">
            <v>2660.8</v>
          </cell>
          <cell r="L105">
            <v>355833</v>
          </cell>
          <cell r="M105">
            <v>1587213</v>
          </cell>
          <cell r="N105">
            <v>0.9415</v>
          </cell>
          <cell r="O105">
            <v>30917</v>
          </cell>
          <cell r="P105">
            <v>353945</v>
          </cell>
          <cell r="Q105">
            <v>8.7300000000000003E-2</v>
          </cell>
          <cell r="R105">
            <v>350644</v>
          </cell>
          <cell r="S105">
            <v>405632</v>
          </cell>
          <cell r="T105">
            <v>0.86439999999999995</v>
          </cell>
          <cell r="U105">
            <v>9725</v>
          </cell>
          <cell r="V105">
            <v>3473.17</v>
          </cell>
        </row>
        <row r="106">
          <cell r="A106">
            <v>101</v>
          </cell>
          <cell r="B106" t="str">
            <v>Sekundärer Parkinsonismus und andere extrapyramidale Bewegungsstörungen</v>
          </cell>
          <cell r="C106">
            <v>3</v>
          </cell>
          <cell r="D106">
            <v>1</v>
          </cell>
          <cell r="E106">
            <v>0</v>
          </cell>
          <cell r="F106">
            <v>1</v>
          </cell>
          <cell r="G106">
            <v>1</v>
          </cell>
          <cell r="H106">
            <v>0</v>
          </cell>
          <cell r="I106">
            <v>1</v>
          </cell>
          <cell r="J106">
            <v>1</v>
          </cell>
          <cell r="K106">
            <v>547.6</v>
          </cell>
          <cell r="L106">
            <v>810592</v>
          </cell>
          <cell r="M106">
            <v>493020</v>
          </cell>
          <cell r="N106">
            <v>0.75766</v>
          </cell>
          <cell r="O106">
            <v>13366</v>
          </cell>
          <cell r="P106">
            <v>765990</v>
          </cell>
          <cell r="Q106">
            <v>1.7399999999999999E-2</v>
          </cell>
          <cell r="R106">
            <v>758423</v>
          </cell>
          <cell r="S106">
            <v>1080726</v>
          </cell>
          <cell r="T106">
            <v>0.70179999999999998</v>
          </cell>
          <cell r="U106">
            <v>7616.04</v>
          </cell>
          <cell r="V106">
            <v>3473.17</v>
          </cell>
        </row>
        <row r="107">
          <cell r="A107">
            <v>102</v>
          </cell>
          <cell r="B107" t="str">
            <v>Sonstige degenerative Krankheiten des Nervensystems</v>
          </cell>
          <cell r="C107">
            <v>1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1</v>
          </cell>
          <cell r="J107">
            <v>1</v>
          </cell>
          <cell r="K107">
            <v>-91.2</v>
          </cell>
          <cell r="L107">
            <v>94877</v>
          </cell>
          <cell r="M107">
            <v>-28092</v>
          </cell>
          <cell r="N107">
            <v>0.17549000000000001</v>
          </cell>
          <cell r="O107">
            <v>1491</v>
          </cell>
          <cell r="P107">
            <v>85914</v>
          </cell>
          <cell r="Q107">
            <v>1.7399999999999999E-2</v>
          </cell>
          <cell r="R107">
            <v>84772</v>
          </cell>
          <cell r="S107">
            <v>123609</v>
          </cell>
          <cell r="T107">
            <v>0.68579999999999997</v>
          </cell>
          <cell r="U107">
            <v>9487.7900000000009</v>
          </cell>
          <cell r="V107">
            <v>3473.17</v>
          </cell>
        </row>
        <row r="108">
          <cell r="A108">
            <v>103</v>
          </cell>
          <cell r="B108" t="str">
            <v>Multiple Sklerose und andere demyelisierende Erkrankungen des ZNS</v>
          </cell>
          <cell r="C108">
            <v>3</v>
          </cell>
          <cell r="D108">
            <v>1</v>
          </cell>
          <cell r="E108">
            <v>1</v>
          </cell>
          <cell r="F108">
            <v>1</v>
          </cell>
          <cell r="G108">
            <v>1</v>
          </cell>
          <cell r="H108">
            <v>1</v>
          </cell>
          <cell r="I108">
            <v>1</v>
          </cell>
          <cell r="J108">
            <v>1</v>
          </cell>
          <cell r="K108">
            <v>7676</v>
          </cell>
          <cell r="L108">
            <v>212727</v>
          </cell>
          <cell r="M108">
            <v>3540348</v>
          </cell>
          <cell r="N108">
            <v>0.99163999999999997</v>
          </cell>
          <cell r="O108">
            <v>32078</v>
          </cell>
          <cell r="P108">
            <v>212957</v>
          </cell>
          <cell r="Q108">
            <v>0.15060000000000001</v>
          </cell>
          <cell r="R108">
            <v>208878</v>
          </cell>
          <cell r="S108">
            <v>236776</v>
          </cell>
          <cell r="T108">
            <v>0.88219999999999998</v>
          </cell>
          <cell r="U108">
            <v>12330.46</v>
          </cell>
          <cell r="V108">
            <v>3473.17</v>
          </cell>
        </row>
        <row r="109">
          <cell r="A109">
            <v>104</v>
          </cell>
          <cell r="B109" t="str">
            <v>Epilepsie</v>
          </cell>
          <cell r="C109">
            <v>3</v>
          </cell>
          <cell r="D109">
            <v>1</v>
          </cell>
          <cell r="E109">
            <v>1</v>
          </cell>
          <cell r="F109">
            <v>1</v>
          </cell>
          <cell r="G109">
            <v>1</v>
          </cell>
          <cell r="H109">
            <v>1</v>
          </cell>
          <cell r="I109">
            <v>1</v>
          </cell>
          <cell r="J109">
            <v>1</v>
          </cell>
          <cell r="K109">
            <v>1671.8</v>
          </cell>
          <cell r="L109">
            <v>834574</v>
          </cell>
          <cell r="M109">
            <v>1527273</v>
          </cell>
          <cell r="N109">
            <v>0.92757999999999996</v>
          </cell>
          <cell r="O109">
            <v>110309</v>
          </cell>
          <cell r="P109">
            <v>803515</v>
          </cell>
          <cell r="Q109">
            <v>0.13730000000000001</v>
          </cell>
          <cell r="R109">
            <v>761706</v>
          </cell>
          <cell r="S109">
            <v>896236</v>
          </cell>
          <cell r="T109">
            <v>0.84989999999999999</v>
          </cell>
          <cell r="U109">
            <v>9086.89</v>
          </cell>
          <cell r="V109">
            <v>3473.17</v>
          </cell>
        </row>
        <row r="110">
          <cell r="A110">
            <v>105</v>
          </cell>
          <cell r="B110" t="str">
            <v>Migräne-Kopfschmerz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1</v>
          </cell>
          <cell r="J110">
            <v>0</v>
          </cell>
          <cell r="K110">
            <v>-22</v>
          </cell>
          <cell r="L110">
            <v>1966612</v>
          </cell>
          <cell r="M110">
            <v>-30852</v>
          </cell>
          <cell r="N110">
            <v>0.16713</v>
          </cell>
          <cell r="O110">
            <v>27713</v>
          </cell>
          <cell r="P110">
            <v>1963348</v>
          </cell>
          <cell r="Q110">
            <v>1.41E-2</v>
          </cell>
          <cell r="R110">
            <v>1947366</v>
          </cell>
          <cell r="S110">
            <v>2861635</v>
          </cell>
          <cell r="T110">
            <v>0.68049999999999999</v>
          </cell>
          <cell r="U110">
            <v>2865.14</v>
          </cell>
          <cell r="V110">
            <v>3473.17</v>
          </cell>
        </row>
        <row r="111">
          <cell r="A111">
            <v>106</v>
          </cell>
          <cell r="B111" t="str">
            <v>Cluster-Kopfschmerz</v>
          </cell>
          <cell r="C111">
            <v>1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1</v>
          </cell>
          <cell r="J111">
            <v>1</v>
          </cell>
          <cell r="K111">
            <v>237.2</v>
          </cell>
          <cell r="L111">
            <v>33278</v>
          </cell>
          <cell r="M111">
            <v>43271</v>
          </cell>
          <cell r="N111">
            <v>0.35097</v>
          </cell>
          <cell r="O111">
            <v>1527</v>
          </cell>
          <cell r="P111">
            <v>32808</v>
          </cell>
          <cell r="Q111">
            <v>4.65E-2</v>
          </cell>
          <cell r="R111">
            <v>31927</v>
          </cell>
          <cell r="S111">
            <v>54914</v>
          </cell>
          <cell r="T111">
            <v>0.58140000000000003</v>
          </cell>
          <cell r="U111">
            <v>4072.42</v>
          </cell>
          <cell r="V111">
            <v>3473.17</v>
          </cell>
        </row>
        <row r="112">
          <cell r="A112">
            <v>107</v>
          </cell>
          <cell r="B112" t="str">
            <v>Sonstige näher bezeichnete Kopfschmerzsyndrome</v>
          </cell>
          <cell r="C112">
            <v>1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1</v>
          </cell>
          <cell r="K112">
            <v>-178.8</v>
          </cell>
          <cell r="L112">
            <v>518474</v>
          </cell>
          <cell r="M112">
            <v>-128745</v>
          </cell>
          <cell r="N112">
            <v>8.0780000000000005E-2</v>
          </cell>
          <cell r="O112">
            <v>14436</v>
          </cell>
          <cell r="P112">
            <v>505372</v>
          </cell>
          <cell r="Q112">
            <v>2.86E-2</v>
          </cell>
          <cell r="R112">
            <v>493721</v>
          </cell>
          <cell r="S112">
            <v>1165591</v>
          </cell>
          <cell r="T112">
            <v>0.42359999999999998</v>
          </cell>
          <cell r="U112">
            <v>3845.25</v>
          </cell>
          <cell r="V112">
            <v>3473.17</v>
          </cell>
        </row>
        <row r="113">
          <cell r="A113">
            <v>108</v>
          </cell>
          <cell r="B113" t="str">
            <v>Verschluss extrakranieller hirnversorgender Gefäße und transitorische ischämische Attacken</v>
          </cell>
          <cell r="C113">
            <v>1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1</v>
          </cell>
          <cell r="I113">
            <v>1</v>
          </cell>
          <cell r="J113">
            <v>1</v>
          </cell>
          <cell r="K113">
            <v>51.2</v>
          </cell>
          <cell r="L113">
            <v>1122745</v>
          </cell>
          <cell r="M113">
            <v>54251</v>
          </cell>
          <cell r="N113">
            <v>0.39276</v>
          </cell>
          <cell r="O113">
            <v>116586</v>
          </cell>
          <cell r="P113">
            <v>1088861</v>
          </cell>
          <cell r="Q113">
            <v>0.1071</v>
          </cell>
          <cell r="R113">
            <v>1010266</v>
          </cell>
          <cell r="S113">
            <v>1467029</v>
          </cell>
          <cell r="T113">
            <v>0.68859999999999999</v>
          </cell>
          <cell r="U113">
            <v>7483.82</v>
          </cell>
          <cell r="V113">
            <v>3473.17</v>
          </cell>
        </row>
        <row r="114">
          <cell r="A114">
            <v>109</v>
          </cell>
          <cell r="B114" t="str">
            <v>Schlaganfall und Komplikationen</v>
          </cell>
          <cell r="C114">
            <v>3</v>
          </cell>
          <cell r="D114">
            <v>1</v>
          </cell>
          <cell r="E114">
            <v>1</v>
          </cell>
          <cell r="F114">
            <v>1</v>
          </cell>
          <cell r="G114">
            <v>1</v>
          </cell>
          <cell r="H114">
            <v>1</v>
          </cell>
          <cell r="I114">
            <v>1</v>
          </cell>
          <cell r="J114">
            <v>1</v>
          </cell>
          <cell r="K114">
            <v>536.6</v>
          </cell>
          <cell r="L114">
            <v>1380451</v>
          </cell>
          <cell r="M114">
            <v>630465</v>
          </cell>
          <cell r="N114">
            <v>0.80223</v>
          </cell>
          <cell r="O114">
            <v>226524</v>
          </cell>
          <cell r="P114">
            <v>1367368</v>
          </cell>
          <cell r="Q114">
            <v>0.16569999999999999</v>
          </cell>
          <cell r="R114">
            <v>1248591</v>
          </cell>
          <cell r="S114">
            <v>1540351</v>
          </cell>
          <cell r="T114">
            <v>0.81059999999999999</v>
          </cell>
          <cell r="U114">
            <v>10198.09</v>
          </cell>
          <cell r="V114">
            <v>3473.17</v>
          </cell>
        </row>
        <row r="115">
          <cell r="A115">
            <v>110</v>
          </cell>
          <cell r="B115" t="str">
            <v>Zerebrale Atherosklerose und Aneurysmen</v>
          </cell>
          <cell r="C115">
            <v>1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1</v>
          </cell>
          <cell r="J115">
            <v>1</v>
          </cell>
          <cell r="K115">
            <v>-211.8</v>
          </cell>
          <cell r="L115">
            <v>1047093</v>
          </cell>
          <cell r="M115">
            <v>-216730</v>
          </cell>
          <cell r="N115">
            <v>2.5069999999999999E-2</v>
          </cell>
          <cell r="O115">
            <v>17786</v>
          </cell>
          <cell r="P115">
            <v>940684</v>
          </cell>
          <cell r="Q115">
            <v>1.89E-2</v>
          </cell>
          <cell r="R115">
            <v>927705</v>
          </cell>
          <cell r="S115">
            <v>1365790</v>
          </cell>
          <cell r="T115">
            <v>0.67920000000000003</v>
          </cell>
          <cell r="U115">
            <v>7741.64</v>
          </cell>
          <cell r="V115">
            <v>3473.17</v>
          </cell>
        </row>
        <row r="116">
          <cell r="A116">
            <v>111</v>
          </cell>
          <cell r="B116" t="str">
            <v>Schlafapnoe, Narkolepsie und Kataplexie</v>
          </cell>
          <cell r="C116">
            <v>3</v>
          </cell>
          <cell r="D116">
            <v>1</v>
          </cell>
          <cell r="E116">
            <v>1</v>
          </cell>
          <cell r="F116">
            <v>1</v>
          </cell>
          <cell r="G116">
            <v>1</v>
          </cell>
          <cell r="H116">
            <v>1</v>
          </cell>
          <cell r="I116">
            <v>1</v>
          </cell>
          <cell r="J116">
            <v>1</v>
          </cell>
          <cell r="K116">
            <v>686.2</v>
          </cell>
          <cell r="L116">
            <v>965368</v>
          </cell>
          <cell r="M116">
            <v>674213</v>
          </cell>
          <cell r="N116">
            <v>0.82172999999999996</v>
          </cell>
          <cell r="O116">
            <v>94034</v>
          </cell>
          <cell r="P116">
            <v>923229</v>
          </cell>
          <cell r="Q116">
            <v>0.1019</v>
          </cell>
          <cell r="R116">
            <v>889578</v>
          </cell>
          <cell r="S116">
            <v>1180286</v>
          </cell>
          <cell r="T116">
            <v>0.75370000000000004</v>
          </cell>
          <cell r="U116">
            <v>6603.41</v>
          </cell>
          <cell r="V116">
            <v>3473.17</v>
          </cell>
        </row>
        <row r="117">
          <cell r="A117">
            <v>112</v>
          </cell>
          <cell r="B117" t="str">
            <v>Trigeminusneuralgie, Erkrankungen des Nervus fazialis und anderer Hirnnerven</v>
          </cell>
          <cell r="C117">
            <v>1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1</v>
          </cell>
          <cell r="J117">
            <v>1</v>
          </cell>
          <cell r="K117">
            <v>98.6</v>
          </cell>
          <cell r="L117">
            <v>381442</v>
          </cell>
          <cell r="M117">
            <v>60896</v>
          </cell>
          <cell r="N117">
            <v>0.40111000000000002</v>
          </cell>
          <cell r="O117">
            <v>20498</v>
          </cell>
          <cell r="P117">
            <v>306591</v>
          </cell>
          <cell r="Q117">
            <v>6.6900000000000001E-2</v>
          </cell>
          <cell r="R117">
            <v>294003</v>
          </cell>
          <cell r="S117">
            <v>504399</v>
          </cell>
          <cell r="T117">
            <v>0.58289999999999997</v>
          </cell>
          <cell r="U117">
            <v>9135.6</v>
          </cell>
          <cell r="V117">
            <v>3473.17</v>
          </cell>
        </row>
        <row r="118">
          <cell r="A118">
            <v>113</v>
          </cell>
          <cell r="B118" t="str">
            <v>Erkrankungen / Läsionen von Nervenwurzeln / Plexus</v>
          </cell>
          <cell r="C118">
            <v>1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1</v>
          </cell>
          <cell r="J118">
            <v>1</v>
          </cell>
          <cell r="K118">
            <v>-7.4</v>
          </cell>
          <cell r="L118">
            <v>5777261</v>
          </cell>
          <cell r="M118">
            <v>-17787</v>
          </cell>
          <cell r="N118">
            <v>0.19777</v>
          </cell>
          <cell r="O118">
            <v>65800</v>
          </cell>
          <cell r="P118">
            <v>5693824</v>
          </cell>
          <cell r="Q118">
            <v>1.1599999999999999E-2</v>
          </cell>
          <cell r="R118">
            <v>5660511</v>
          </cell>
          <cell r="S118">
            <v>10498224</v>
          </cell>
          <cell r="T118">
            <v>0.53920000000000001</v>
          </cell>
          <cell r="U118">
            <v>4231.99</v>
          </cell>
          <cell r="V118">
            <v>3473.17</v>
          </cell>
        </row>
        <row r="119">
          <cell r="A119">
            <v>115</v>
          </cell>
          <cell r="B119" t="str">
            <v>(Mono)neuropathien</v>
          </cell>
          <cell r="C119">
            <v>1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1</v>
          </cell>
          <cell r="K119">
            <v>58.4</v>
          </cell>
          <cell r="L119">
            <v>1252055</v>
          </cell>
          <cell r="M119">
            <v>65347</v>
          </cell>
          <cell r="N119">
            <v>0.40947</v>
          </cell>
          <cell r="O119">
            <v>68810</v>
          </cell>
          <cell r="P119">
            <v>1224051</v>
          </cell>
          <cell r="Q119">
            <v>5.62E-2</v>
          </cell>
          <cell r="R119">
            <v>1194452</v>
          </cell>
          <cell r="S119">
            <v>2450562</v>
          </cell>
          <cell r="T119">
            <v>0.4874</v>
          </cell>
          <cell r="U119">
            <v>5227.21</v>
          </cell>
          <cell r="V119">
            <v>3473.17</v>
          </cell>
        </row>
        <row r="120">
          <cell r="A120">
            <v>116</v>
          </cell>
          <cell r="B120" t="str">
            <v>Nervenverletzungen, exkl. Verletzungen des Rückenmarks und des Gehirns</v>
          </cell>
          <cell r="C120">
            <v>1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1</v>
          </cell>
          <cell r="I120">
            <v>0</v>
          </cell>
          <cell r="J120">
            <v>1</v>
          </cell>
          <cell r="K120">
            <v>-127.8</v>
          </cell>
          <cell r="L120">
            <v>25826</v>
          </cell>
          <cell r="M120">
            <v>-20538</v>
          </cell>
          <cell r="N120">
            <v>0.19220000000000001</v>
          </cell>
          <cell r="O120">
            <v>3151</v>
          </cell>
          <cell r="P120">
            <v>20357</v>
          </cell>
          <cell r="Q120">
            <v>0.15479999999999999</v>
          </cell>
          <cell r="R120">
            <v>17647</v>
          </cell>
          <cell r="S120">
            <v>41531</v>
          </cell>
          <cell r="T120">
            <v>0.4249</v>
          </cell>
          <cell r="U120">
            <v>7693.64</v>
          </cell>
          <cell r="V120">
            <v>3473.17</v>
          </cell>
        </row>
        <row r="121">
          <cell r="A121">
            <v>117</v>
          </cell>
          <cell r="B121" t="str">
            <v>Neuropathien</v>
          </cell>
          <cell r="C121">
            <v>3</v>
          </cell>
          <cell r="D121">
            <v>1</v>
          </cell>
          <cell r="E121">
            <v>0</v>
          </cell>
          <cell r="F121">
            <v>1</v>
          </cell>
          <cell r="G121">
            <v>1</v>
          </cell>
          <cell r="H121">
            <v>0</v>
          </cell>
          <cell r="I121">
            <v>1</v>
          </cell>
          <cell r="J121">
            <v>1</v>
          </cell>
          <cell r="K121">
            <v>1000.2</v>
          </cell>
          <cell r="L121">
            <v>1833671</v>
          </cell>
          <cell r="M121">
            <v>1354402</v>
          </cell>
          <cell r="N121">
            <v>0.91364999999999996</v>
          </cell>
          <cell r="O121">
            <v>22557</v>
          </cell>
          <cell r="P121">
            <v>1754799</v>
          </cell>
          <cell r="Q121">
            <v>1.29E-2</v>
          </cell>
          <cell r="R121">
            <v>1745425</v>
          </cell>
          <cell r="S121">
            <v>2191294</v>
          </cell>
          <cell r="T121">
            <v>0.79649999999999999</v>
          </cell>
          <cell r="U121">
            <v>9317.67</v>
          </cell>
          <cell r="V121">
            <v>3473.17</v>
          </cell>
        </row>
        <row r="122">
          <cell r="A122">
            <v>118</v>
          </cell>
          <cell r="B122" t="str">
            <v>Myopathien</v>
          </cell>
          <cell r="C122">
            <v>3</v>
          </cell>
          <cell r="D122">
            <v>1</v>
          </cell>
          <cell r="E122">
            <v>0</v>
          </cell>
          <cell r="F122">
            <v>1</v>
          </cell>
          <cell r="G122">
            <v>1</v>
          </cell>
          <cell r="H122">
            <v>0</v>
          </cell>
          <cell r="I122">
            <v>1</v>
          </cell>
          <cell r="J122">
            <v>1</v>
          </cell>
          <cell r="K122">
            <v>2149.8000000000002</v>
          </cell>
          <cell r="L122">
            <v>45141</v>
          </cell>
          <cell r="M122">
            <v>456757</v>
          </cell>
          <cell r="N122">
            <v>0.74929999999999997</v>
          </cell>
          <cell r="O122">
            <v>2555</v>
          </cell>
          <cell r="P122">
            <v>40843</v>
          </cell>
          <cell r="Q122">
            <v>6.2600000000000003E-2</v>
          </cell>
          <cell r="R122">
            <v>39083</v>
          </cell>
          <cell r="S122">
            <v>69780</v>
          </cell>
          <cell r="T122">
            <v>0.56010000000000004</v>
          </cell>
          <cell r="U122">
            <v>16476.37</v>
          </cell>
          <cell r="V122">
            <v>3473.17</v>
          </cell>
        </row>
        <row r="123">
          <cell r="A123">
            <v>119</v>
          </cell>
          <cell r="B123" t="str">
            <v>Erkrankungen der motorischen Endplatte / Myasthenia gravis</v>
          </cell>
          <cell r="C123">
            <v>1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1</v>
          </cell>
          <cell r="J123">
            <v>1</v>
          </cell>
          <cell r="K123">
            <v>898</v>
          </cell>
          <cell r="L123">
            <v>45800</v>
          </cell>
          <cell r="M123">
            <v>192180</v>
          </cell>
          <cell r="N123">
            <v>0.59889000000000003</v>
          </cell>
          <cell r="O123">
            <v>2792</v>
          </cell>
          <cell r="P123">
            <v>45853</v>
          </cell>
          <cell r="Q123">
            <v>6.0900000000000003E-2</v>
          </cell>
          <cell r="R123">
            <v>45033</v>
          </cell>
          <cell r="S123">
            <v>65870</v>
          </cell>
          <cell r="T123">
            <v>0.68369999999999997</v>
          </cell>
          <cell r="U123">
            <v>7773.99</v>
          </cell>
          <cell r="V123">
            <v>3473.17</v>
          </cell>
        </row>
        <row r="124">
          <cell r="A124">
            <v>120</v>
          </cell>
          <cell r="B124" t="str">
            <v>Muskeldystrophie</v>
          </cell>
          <cell r="C124">
            <v>3</v>
          </cell>
          <cell r="D124">
            <v>1</v>
          </cell>
          <cell r="E124">
            <v>0</v>
          </cell>
          <cell r="F124">
            <v>1</v>
          </cell>
          <cell r="G124">
            <v>1</v>
          </cell>
          <cell r="H124">
            <v>0</v>
          </cell>
          <cell r="I124">
            <v>1</v>
          </cell>
          <cell r="J124">
            <v>1</v>
          </cell>
          <cell r="K124">
            <v>5967.8</v>
          </cell>
          <cell r="L124">
            <v>25961</v>
          </cell>
          <cell r="M124">
            <v>961555</v>
          </cell>
          <cell r="N124">
            <v>0.87465000000000004</v>
          </cell>
          <cell r="O124">
            <v>1189</v>
          </cell>
          <cell r="P124">
            <v>25613</v>
          </cell>
          <cell r="Q124">
            <v>4.6399999999999997E-2</v>
          </cell>
          <cell r="R124">
            <v>25270</v>
          </cell>
          <cell r="S124">
            <v>41627</v>
          </cell>
          <cell r="T124">
            <v>0.60709999999999997</v>
          </cell>
          <cell r="U124">
            <v>11946.58</v>
          </cell>
          <cell r="V124">
            <v>3473.17</v>
          </cell>
        </row>
        <row r="125">
          <cell r="A125">
            <v>121</v>
          </cell>
          <cell r="B125" t="str">
            <v>Ausgeprägte schwere Lähmungen / Verletzungen des Rückenmarks / Angeborene Fehlbildungen des Nervensystems</v>
          </cell>
          <cell r="C125">
            <v>3</v>
          </cell>
          <cell r="D125">
            <v>1</v>
          </cell>
          <cell r="E125">
            <v>0</v>
          </cell>
          <cell r="F125">
            <v>1</v>
          </cell>
          <cell r="G125">
            <v>1</v>
          </cell>
          <cell r="H125">
            <v>0</v>
          </cell>
          <cell r="I125">
            <v>1</v>
          </cell>
          <cell r="J125">
            <v>1</v>
          </cell>
          <cell r="K125">
            <v>2744.8</v>
          </cell>
          <cell r="L125">
            <v>1016420</v>
          </cell>
          <cell r="M125">
            <v>2767243</v>
          </cell>
          <cell r="N125">
            <v>0.98607</v>
          </cell>
          <cell r="O125">
            <v>21011</v>
          </cell>
          <cell r="P125">
            <v>822802</v>
          </cell>
          <cell r="Q125">
            <v>2.5499999999999998E-2</v>
          </cell>
          <cell r="R125">
            <v>813299</v>
          </cell>
          <cell r="S125">
            <v>1074062</v>
          </cell>
          <cell r="T125">
            <v>0.75719999999999998</v>
          </cell>
          <cell r="U125">
            <v>13448.7</v>
          </cell>
          <cell r="V125">
            <v>3473.17</v>
          </cell>
        </row>
        <row r="126">
          <cell r="A126">
            <v>122</v>
          </cell>
          <cell r="B126" t="str">
            <v>Erkrankungen des autonomen Nervensystems</v>
          </cell>
          <cell r="C126">
            <v>1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1</v>
          </cell>
          <cell r="J126">
            <v>1</v>
          </cell>
          <cell r="K126">
            <v>682.6</v>
          </cell>
          <cell r="L126">
            <v>82090</v>
          </cell>
          <cell r="M126">
            <v>195574</v>
          </cell>
          <cell r="N126">
            <v>0.60167000000000004</v>
          </cell>
          <cell r="O126">
            <v>2178</v>
          </cell>
          <cell r="P126">
            <v>74336</v>
          </cell>
          <cell r="Q126">
            <v>2.93E-2</v>
          </cell>
          <cell r="R126">
            <v>72868</v>
          </cell>
          <cell r="S126">
            <v>104512</v>
          </cell>
          <cell r="T126">
            <v>0.69720000000000004</v>
          </cell>
          <cell r="U126">
            <v>9398.16</v>
          </cell>
          <cell r="V126">
            <v>3473.17</v>
          </cell>
        </row>
        <row r="127">
          <cell r="A127">
            <v>123</v>
          </cell>
          <cell r="B127" t="str">
            <v>Hydrozephalus und andere schwerwiegende Hirnschädigungen</v>
          </cell>
          <cell r="C127">
            <v>3</v>
          </cell>
          <cell r="D127">
            <v>1</v>
          </cell>
          <cell r="E127">
            <v>1</v>
          </cell>
          <cell r="F127">
            <v>1</v>
          </cell>
          <cell r="G127">
            <v>1</v>
          </cell>
          <cell r="H127">
            <v>1</v>
          </cell>
          <cell r="I127">
            <v>1</v>
          </cell>
          <cell r="J127">
            <v>1</v>
          </cell>
          <cell r="K127">
            <v>5690.4</v>
          </cell>
          <cell r="L127">
            <v>107434</v>
          </cell>
          <cell r="M127">
            <v>1865145</v>
          </cell>
          <cell r="N127">
            <v>0.96379000000000004</v>
          </cell>
          <cell r="O127">
            <v>10284</v>
          </cell>
          <cell r="P127">
            <v>91311</v>
          </cell>
          <cell r="Q127">
            <v>0.11260000000000001</v>
          </cell>
          <cell r="R127">
            <v>86442</v>
          </cell>
          <cell r="S127">
            <v>113226</v>
          </cell>
          <cell r="T127">
            <v>0.76339999999999997</v>
          </cell>
          <cell r="U127">
            <v>20876.73</v>
          </cell>
          <cell r="V127">
            <v>3473.17</v>
          </cell>
        </row>
        <row r="128">
          <cell r="A128">
            <v>124</v>
          </cell>
          <cell r="B128" t="str">
            <v>Anderer / nicht näher bezeichneter Krankheitszustand des Zentralnervensystems</v>
          </cell>
          <cell r="C128">
            <v>1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1</v>
          </cell>
          <cell r="J128">
            <v>1</v>
          </cell>
          <cell r="K128">
            <v>792</v>
          </cell>
          <cell r="L128">
            <v>171003</v>
          </cell>
          <cell r="M128">
            <v>327512</v>
          </cell>
          <cell r="N128">
            <v>0.68245</v>
          </cell>
          <cell r="O128">
            <v>5402</v>
          </cell>
          <cell r="P128">
            <v>145355</v>
          </cell>
          <cell r="Q128">
            <v>3.7199999999999997E-2</v>
          </cell>
          <cell r="R128">
            <v>141605</v>
          </cell>
          <cell r="S128">
            <v>237158</v>
          </cell>
          <cell r="T128">
            <v>0.59709999999999996</v>
          </cell>
          <cell r="U128">
            <v>12071.01</v>
          </cell>
          <cell r="V128">
            <v>3473.17</v>
          </cell>
        </row>
        <row r="129">
          <cell r="A129">
            <v>125</v>
          </cell>
          <cell r="B129" t="str">
            <v>Kongenitale Anomalien des Auges</v>
          </cell>
          <cell r="C129">
            <v>1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1</v>
          </cell>
          <cell r="K129">
            <v>-18.2</v>
          </cell>
          <cell r="L129">
            <v>127308</v>
          </cell>
          <cell r="M129">
            <v>-6494</v>
          </cell>
          <cell r="N129">
            <v>0.23119999999999999</v>
          </cell>
          <cell r="O129">
            <v>2298</v>
          </cell>
          <cell r="P129">
            <v>127281</v>
          </cell>
          <cell r="Q129">
            <v>1.8100000000000002E-2</v>
          </cell>
          <cell r="R129">
            <v>125881</v>
          </cell>
          <cell r="S129">
            <v>301192</v>
          </cell>
          <cell r="T129">
            <v>0.41789999999999999</v>
          </cell>
          <cell r="U129">
            <v>4101.08</v>
          </cell>
          <cell r="V129">
            <v>3473.17</v>
          </cell>
        </row>
        <row r="130">
          <cell r="A130">
            <v>126</v>
          </cell>
          <cell r="B130" t="str">
            <v>Augenverletzung</v>
          </cell>
          <cell r="C130">
            <v>1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1</v>
          </cell>
          <cell r="I130">
            <v>0</v>
          </cell>
          <cell r="J130">
            <v>1</v>
          </cell>
          <cell r="K130">
            <v>-138.80000000000001</v>
          </cell>
          <cell r="L130">
            <v>33415</v>
          </cell>
          <cell r="M130">
            <v>-25372</v>
          </cell>
          <cell r="N130">
            <v>0.18106</v>
          </cell>
          <cell r="O130">
            <v>3736</v>
          </cell>
          <cell r="P130">
            <v>27978</v>
          </cell>
          <cell r="Q130">
            <v>0.13350000000000001</v>
          </cell>
          <cell r="R130">
            <v>24646</v>
          </cell>
          <cell r="S130">
            <v>291136</v>
          </cell>
          <cell r="T130">
            <v>8.4699999999999998E-2</v>
          </cell>
          <cell r="U130">
            <v>6108.01</v>
          </cell>
          <cell r="V130">
            <v>3473.17</v>
          </cell>
        </row>
        <row r="131">
          <cell r="A131">
            <v>127</v>
          </cell>
          <cell r="B131" t="str">
            <v>Fremdkörper im Ohr / in der Nase / im Rachen / im Kehlkopf</v>
          </cell>
          <cell r="C131">
            <v>1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1</v>
          </cell>
          <cell r="K131">
            <v>168</v>
          </cell>
          <cell r="L131">
            <v>35198</v>
          </cell>
          <cell r="M131">
            <v>31519</v>
          </cell>
          <cell r="N131">
            <v>0.32033</v>
          </cell>
          <cell r="O131">
            <v>1361</v>
          </cell>
          <cell r="P131">
            <v>34660</v>
          </cell>
          <cell r="Q131">
            <v>3.9300000000000002E-2</v>
          </cell>
          <cell r="R131">
            <v>33333</v>
          </cell>
          <cell r="S131">
            <v>342228</v>
          </cell>
          <cell r="T131">
            <v>9.74E-2</v>
          </cell>
          <cell r="U131">
            <v>4192.83</v>
          </cell>
          <cell r="V131">
            <v>3473.17</v>
          </cell>
        </row>
        <row r="132">
          <cell r="A132">
            <v>128</v>
          </cell>
          <cell r="B132" t="str">
            <v>Schwere Entzündung des Auges</v>
          </cell>
          <cell r="C132">
            <v>1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1</v>
          </cell>
          <cell r="I132">
            <v>0</v>
          </cell>
          <cell r="J132">
            <v>1</v>
          </cell>
          <cell r="K132">
            <v>682.6</v>
          </cell>
          <cell r="L132">
            <v>38026</v>
          </cell>
          <cell r="M132">
            <v>133109</v>
          </cell>
          <cell r="N132">
            <v>0.53203</v>
          </cell>
          <cell r="O132">
            <v>7151</v>
          </cell>
          <cell r="P132">
            <v>34961</v>
          </cell>
          <cell r="Q132">
            <v>0.20449999999999999</v>
          </cell>
          <cell r="R132">
            <v>29550</v>
          </cell>
          <cell r="S132">
            <v>177012</v>
          </cell>
          <cell r="T132">
            <v>0.16689999999999999</v>
          </cell>
          <cell r="U132">
            <v>7833.2</v>
          </cell>
          <cell r="V132">
            <v>3473.17</v>
          </cell>
        </row>
        <row r="133">
          <cell r="A133">
            <v>129</v>
          </cell>
          <cell r="B133" t="str">
            <v>Uveitis</v>
          </cell>
          <cell r="C133">
            <v>1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1</v>
          </cell>
          <cell r="K133">
            <v>704.4</v>
          </cell>
          <cell r="L133">
            <v>72677</v>
          </cell>
          <cell r="M133">
            <v>189897</v>
          </cell>
          <cell r="N133">
            <v>0.59609999999999996</v>
          </cell>
          <cell r="O133">
            <v>3100</v>
          </cell>
          <cell r="P133">
            <v>70585</v>
          </cell>
          <cell r="Q133">
            <v>4.3900000000000002E-2</v>
          </cell>
          <cell r="R133">
            <v>69030</v>
          </cell>
          <cell r="S133">
            <v>143981</v>
          </cell>
          <cell r="T133">
            <v>0.47939999999999999</v>
          </cell>
          <cell r="U133">
            <v>5507.87</v>
          </cell>
          <cell r="V133">
            <v>3473.17</v>
          </cell>
        </row>
        <row r="134">
          <cell r="A134">
            <v>130</v>
          </cell>
          <cell r="B134" t="str">
            <v>Katarakt</v>
          </cell>
          <cell r="C134">
            <v>1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1</v>
          </cell>
          <cell r="J134">
            <v>1</v>
          </cell>
          <cell r="K134">
            <v>-95</v>
          </cell>
          <cell r="L134">
            <v>3080562</v>
          </cell>
          <cell r="M134">
            <v>-166740</v>
          </cell>
          <cell r="N134">
            <v>4.7350000000000003E-2</v>
          </cell>
          <cell r="O134">
            <v>177685</v>
          </cell>
          <cell r="P134">
            <v>3077342</v>
          </cell>
          <cell r="Q134">
            <v>5.7700000000000001E-2</v>
          </cell>
          <cell r="R134">
            <v>3027667</v>
          </cell>
          <cell r="S134">
            <v>5702743</v>
          </cell>
          <cell r="T134">
            <v>0.53090000000000004</v>
          </cell>
          <cell r="U134">
            <v>5222.09</v>
          </cell>
          <cell r="V134">
            <v>3473.17</v>
          </cell>
        </row>
        <row r="135">
          <cell r="A135">
            <v>131</v>
          </cell>
          <cell r="B135" t="str">
            <v>Netzhautablösung und Netzhautriss</v>
          </cell>
          <cell r="C135">
            <v>1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1</v>
          </cell>
          <cell r="I135">
            <v>0</v>
          </cell>
          <cell r="J135">
            <v>1</v>
          </cell>
          <cell r="K135">
            <v>-95</v>
          </cell>
          <cell r="L135">
            <v>170287</v>
          </cell>
          <cell r="M135">
            <v>-39203</v>
          </cell>
          <cell r="N135">
            <v>0.14763000000000001</v>
          </cell>
          <cell r="O135">
            <v>23671</v>
          </cell>
          <cell r="P135">
            <v>167694</v>
          </cell>
          <cell r="Q135">
            <v>0.14119999999999999</v>
          </cell>
          <cell r="R135">
            <v>153879</v>
          </cell>
          <cell r="S135">
            <v>311339</v>
          </cell>
          <cell r="T135">
            <v>0.49419999999999997</v>
          </cell>
          <cell r="U135">
            <v>5069.9799999999996</v>
          </cell>
          <cell r="V135">
            <v>3473.17</v>
          </cell>
        </row>
        <row r="136">
          <cell r="A136">
            <v>134</v>
          </cell>
          <cell r="B136" t="str">
            <v>Netzhautgefäßverschluss</v>
          </cell>
          <cell r="C136">
            <v>1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1</v>
          </cell>
          <cell r="I136">
            <v>1</v>
          </cell>
          <cell r="J136">
            <v>1</v>
          </cell>
          <cell r="K136">
            <v>339.4</v>
          </cell>
          <cell r="L136">
            <v>117867</v>
          </cell>
          <cell r="M136">
            <v>116522</v>
          </cell>
          <cell r="N136">
            <v>0.51253000000000004</v>
          </cell>
          <cell r="O136">
            <v>11986</v>
          </cell>
          <cell r="P136">
            <v>116554</v>
          </cell>
          <cell r="Q136">
            <v>0.1028</v>
          </cell>
          <cell r="R136">
            <v>110701</v>
          </cell>
          <cell r="S136">
            <v>177046</v>
          </cell>
          <cell r="T136">
            <v>0.62529999999999997</v>
          </cell>
          <cell r="U136">
            <v>6370.9</v>
          </cell>
          <cell r="V136">
            <v>3473.17</v>
          </cell>
        </row>
        <row r="137">
          <cell r="A137">
            <v>135</v>
          </cell>
          <cell r="B137" t="str">
            <v>Makuladegeneration</v>
          </cell>
          <cell r="C137">
            <v>1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1</v>
          </cell>
          <cell r="J137">
            <v>1</v>
          </cell>
          <cell r="K137">
            <v>328.6</v>
          </cell>
          <cell r="L137">
            <v>1004909</v>
          </cell>
          <cell r="M137">
            <v>329406</v>
          </cell>
          <cell r="N137">
            <v>0.68801999999999996</v>
          </cell>
          <cell r="O137">
            <v>20002</v>
          </cell>
          <cell r="P137">
            <v>1000733</v>
          </cell>
          <cell r="Q137">
            <v>0.02</v>
          </cell>
          <cell r="R137">
            <v>994432</v>
          </cell>
          <cell r="S137">
            <v>1644040</v>
          </cell>
          <cell r="T137">
            <v>0.60489999999999999</v>
          </cell>
          <cell r="U137">
            <v>5764.24</v>
          </cell>
          <cell r="V137">
            <v>3473.17</v>
          </cell>
        </row>
        <row r="138">
          <cell r="A138">
            <v>136</v>
          </cell>
          <cell r="B138" t="str">
            <v>Sonstige Affektionen der Netzhaut</v>
          </cell>
          <cell r="C138">
            <v>1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1</v>
          </cell>
          <cell r="K138">
            <v>346.8</v>
          </cell>
          <cell r="L138">
            <v>1559684</v>
          </cell>
          <cell r="M138">
            <v>433109</v>
          </cell>
          <cell r="N138">
            <v>0.73816000000000004</v>
          </cell>
          <cell r="O138">
            <v>10301</v>
          </cell>
          <cell r="P138">
            <v>1551257</v>
          </cell>
          <cell r="Q138">
            <v>6.6E-3</v>
          </cell>
          <cell r="R138">
            <v>1546565</v>
          </cell>
          <cell r="S138">
            <v>3133878</v>
          </cell>
          <cell r="T138">
            <v>0.49349999999999999</v>
          </cell>
          <cell r="U138">
            <v>6049.74</v>
          </cell>
          <cell r="V138">
            <v>3473.17</v>
          </cell>
        </row>
        <row r="139">
          <cell r="A139">
            <v>137</v>
          </cell>
          <cell r="B139" t="str">
            <v>Glaukom</v>
          </cell>
          <cell r="C139">
            <v>1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1</v>
          </cell>
          <cell r="J139">
            <v>1</v>
          </cell>
          <cell r="K139">
            <v>-29.2</v>
          </cell>
          <cell r="L139">
            <v>2089775</v>
          </cell>
          <cell r="M139">
            <v>-42212</v>
          </cell>
          <cell r="N139">
            <v>0.14205999999999999</v>
          </cell>
          <cell r="O139">
            <v>50404</v>
          </cell>
          <cell r="P139">
            <v>2095443</v>
          </cell>
          <cell r="Q139">
            <v>2.41E-2</v>
          </cell>
          <cell r="R139">
            <v>2088048</v>
          </cell>
          <cell r="S139">
            <v>2829433</v>
          </cell>
          <cell r="T139">
            <v>0.73799999999999999</v>
          </cell>
          <cell r="U139">
            <v>4641.4799999999996</v>
          </cell>
          <cell r="V139">
            <v>3473.17</v>
          </cell>
        </row>
        <row r="140">
          <cell r="A140">
            <v>138</v>
          </cell>
          <cell r="B140" t="str">
            <v>Affektionen des Glaskörpers und des Augapfels</v>
          </cell>
          <cell r="C140">
            <v>1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1</v>
          </cell>
          <cell r="K140">
            <v>-251.8</v>
          </cell>
          <cell r="L140">
            <v>623867</v>
          </cell>
          <cell r="M140">
            <v>-198885</v>
          </cell>
          <cell r="N140">
            <v>3.9E-2</v>
          </cell>
          <cell r="O140">
            <v>6262</v>
          </cell>
          <cell r="P140">
            <v>620150</v>
          </cell>
          <cell r="Q140">
            <v>1.01E-2</v>
          </cell>
          <cell r="R140">
            <v>616545</v>
          </cell>
          <cell r="S140">
            <v>1461200</v>
          </cell>
          <cell r="T140">
            <v>0.4219</v>
          </cell>
          <cell r="U140">
            <v>4705.95</v>
          </cell>
          <cell r="V140">
            <v>3473.17</v>
          </cell>
        </row>
        <row r="141">
          <cell r="A141">
            <v>139</v>
          </cell>
          <cell r="B141" t="str">
            <v>Erkrankungen des Nervus opticus und der Sehbahn, einschließlich Optikusneuritis</v>
          </cell>
          <cell r="C141">
            <v>1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1</v>
          </cell>
          <cell r="J141">
            <v>1</v>
          </cell>
          <cell r="K141">
            <v>22</v>
          </cell>
          <cell r="L141">
            <v>698523</v>
          </cell>
          <cell r="M141">
            <v>18387</v>
          </cell>
          <cell r="N141">
            <v>0.28133999999999998</v>
          </cell>
          <cell r="O141">
            <v>7214</v>
          </cell>
          <cell r="P141">
            <v>691995</v>
          </cell>
          <cell r="Q141">
            <v>1.04E-2</v>
          </cell>
          <cell r="R141">
            <v>687804</v>
          </cell>
          <cell r="S141">
            <v>1233302</v>
          </cell>
          <cell r="T141">
            <v>0.55769999999999997</v>
          </cell>
          <cell r="U141">
            <v>4838.74</v>
          </cell>
          <cell r="V141">
            <v>3473.17</v>
          </cell>
        </row>
        <row r="142">
          <cell r="A142">
            <v>140</v>
          </cell>
          <cell r="B142" t="str">
            <v>Refraktionsanomalien und Akkomodationsstörungen (z.B. Kurzsichtigkeit)</v>
          </cell>
          <cell r="C142">
            <v>1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1</v>
          </cell>
          <cell r="K142">
            <v>32.799999999999997</v>
          </cell>
          <cell r="L142">
            <v>5317100</v>
          </cell>
          <cell r="M142">
            <v>75633</v>
          </cell>
          <cell r="N142">
            <v>0.43733</v>
          </cell>
          <cell r="O142">
            <v>819</v>
          </cell>
          <cell r="P142">
            <v>5334638</v>
          </cell>
          <cell r="Q142">
            <v>2.0000000000000001E-4</v>
          </cell>
          <cell r="R142">
            <v>5334345</v>
          </cell>
          <cell r="S142">
            <v>14057537</v>
          </cell>
          <cell r="T142">
            <v>0.3795</v>
          </cell>
          <cell r="U142">
            <v>3977.19</v>
          </cell>
          <cell r="V142">
            <v>3473.17</v>
          </cell>
        </row>
        <row r="143">
          <cell r="A143">
            <v>141</v>
          </cell>
          <cell r="B143" t="str">
            <v>Blindheit, Sehverlust</v>
          </cell>
          <cell r="C143">
            <v>1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1</v>
          </cell>
          <cell r="J143">
            <v>1</v>
          </cell>
          <cell r="K143">
            <v>200.8</v>
          </cell>
          <cell r="L143">
            <v>504853</v>
          </cell>
          <cell r="M143">
            <v>142674</v>
          </cell>
          <cell r="N143">
            <v>0.54874999999999996</v>
          </cell>
          <cell r="O143">
            <v>592</v>
          </cell>
          <cell r="P143">
            <v>449956</v>
          </cell>
          <cell r="Q143">
            <v>1.2999999999999999E-3</v>
          </cell>
          <cell r="R143">
            <v>449466</v>
          </cell>
          <cell r="S143">
            <v>892277</v>
          </cell>
          <cell r="T143">
            <v>0.50370000000000004</v>
          </cell>
          <cell r="U143">
            <v>6398.6</v>
          </cell>
          <cell r="V143">
            <v>3473.17</v>
          </cell>
        </row>
        <row r="144">
          <cell r="A144">
            <v>142</v>
          </cell>
          <cell r="B144" t="str">
            <v>Andere und nicht näher bezeichnete Augenerkrankungen</v>
          </cell>
          <cell r="C144">
            <v>1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1</v>
          </cell>
          <cell r="K144">
            <v>43.8</v>
          </cell>
          <cell r="L144">
            <v>5208260</v>
          </cell>
          <cell r="M144">
            <v>99959</v>
          </cell>
          <cell r="N144">
            <v>0.48468</v>
          </cell>
          <cell r="O144">
            <v>69710</v>
          </cell>
          <cell r="P144">
            <v>5144179</v>
          </cell>
          <cell r="Q144">
            <v>1.3599999999999999E-2</v>
          </cell>
          <cell r="R144">
            <v>5124080</v>
          </cell>
          <cell r="S144">
            <v>13629719</v>
          </cell>
          <cell r="T144">
            <v>0.37590000000000001</v>
          </cell>
          <cell r="U144">
            <v>4209.6099999999997</v>
          </cell>
          <cell r="V144">
            <v>3473.17</v>
          </cell>
        </row>
        <row r="145">
          <cell r="A145">
            <v>143</v>
          </cell>
          <cell r="B145" t="str">
            <v>Schwerwiegende Entzündungen des Ohres</v>
          </cell>
          <cell r="C145">
            <v>1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1</v>
          </cell>
          <cell r="I145">
            <v>0</v>
          </cell>
          <cell r="J145">
            <v>1</v>
          </cell>
          <cell r="K145">
            <v>401.6</v>
          </cell>
          <cell r="L145">
            <v>52372</v>
          </cell>
          <cell r="M145">
            <v>91906</v>
          </cell>
          <cell r="N145">
            <v>0.47075</v>
          </cell>
          <cell r="O145">
            <v>11775</v>
          </cell>
          <cell r="P145">
            <v>48990</v>
          </cell>
          <cell r="Q145">
            <v>0.2404</v>
          </cell>
          <cell r="R145">
            <v>40958</v>
          </cell>
          <cell r="S145">
            <v>122613</v>
          </cell>
          <cell r="T145">
            <v>0.33400000000000002</v>
          </cell>
          <cell r="U145">
            <v>5739.8</v>
          </cell>
          <cell r="V145">
            <v>3473.17</v>
          </cell>
        </row>
        <row r="146">
          <cell r="A146">
            <v>144</v>
          </cell>
          <cell r="B146" t="str">
            <v>Mittelohrentzündung, exkl. chronisch-eitrige Formen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76.599999999999994</v>
          </cell>
          <cell r="L146">
            <v>844968</v>
          </cell>
          <cell r="M146">
            <v>70412</v>
          </cell>
          <cell r="N146">
            <v>0.43175000000000002</v>
          </cell>
          <cell r="O146">
            <v>29285</v>
          </cell>
          <cell r="P146">
            <v>820197</v>
          </cell>
          <cell r="Q146">
            <v>3.5700000000000003E-2</v>
          </cell>
          <cell r="R146">
            <v>808069</v>
          </cell>
          <cell r="S146">
            <v>3767634</v>
          </cell>
          <cell r="T146">
            <v>0.2145</v>
          </cell>
          <cell r="U146">
            <v>2506.4699999999998</v>
          </cell>
          <cell r="V146">
            <v>3473.17</v>
          </cell>
        </row>
        <row r="147">
          <cell r="A147">
            <v>145</v>
          </cell>
          <cell r="B147" t="str">
            <v>Chronisch mesotympanale eitrige Otitis media</v>
          </cell>
          <cell r="C147">
            <v>1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1</v>
          </cell>
          <cell r="I147">
            <v>0</v>
          </cell>
          <cell r="J147">
            <v>1</v>
          </cell>
          <cell r="K147">
            <v>328.6</v>
          </cell>
          <cell r="L147">
            <v>60817</v>
          </cell>
          <cell r="M147">
            <v>81036</v>
          </cell>
          <cell r="N147">
            <v>0.44568000000000002</v>
          </cell>
          <cell r="O147">
            <v>8456</v>
          </cell>
          <cell r="P147">
            <v>58628</v>
          </cell>
          <cell r="Q147">
            <v>0.14419999999999999</v>
          </cell>
          <cell r="R147">
            <v>52992</v>
          </cell>
          <cell r="S147">
            <v>126241</v>
          </cell>
          <cell r="T147">
            <v>0.41980000000000001</v>
          </cell>
          <cell r="U147">
            <v>4721.6899999999996</v>
          </cell>
          <cell r="V147">
            <v>3473.17</v>
          </cell>
        </row>
        <row r="148">
          <cell r="A148">
            <v>146</v>
          </cell>
          <cell r="B148" t="str">
            <v>Morbus Ménière</v>
          </cell>
          <cell r="C148">
            <v>1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1</v>
          </cell>
          <cell r="J148">
            <v>1</v>
          </cell>
          <cell r="K148">
            <v>-109.6</v>
          </cell>
          <cell r="L148">
            <v>98580</v>
          </cell>
          <cell r="M148">
            <v>-34412</v>
          </cell>
          <cell r="N148">
            <v>0.15876999999999999</v>
          </cell>
          <cell r="O148">
            <v>6184</v>
          </cell>
          <cell r="P148">
            <v>97137</v>
          </cell>
          <cell r="Q148">
            <v>6.3700000000000007E-2</v>
          </cell>
          <cell r="R148">
            <v>93491</v>
          </cell>
          <cell r="S148">
            <v>139794</v>
          </cell>
          <cell r="T148">
            <v>0.66879999999999995</v>
          </cell>
          <cell r="U148">
            <v>4547.99</v>
          </cell>
          <cell r="V148">
            <v>3473.17</v>
          </cell>
        </row>
        <row r="149">
          <cell r="A149">
            <v>147</v>
          </cell>
          <cell r="B149" t="str">
            <v>Schwindel, exkl. Morbus Ménière</v>
          </cell>
          <cell r="C149">
            <v>1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1</v>
          </cell>
          <cell r="I149">
            <v>0</v>
          </cell>
          <cell r="J149">
            <v>1</v>
          </cell>
          <cell r="K149">
            <v>-222.6</v>
          </cell>
          <cell r="L149">
            <v>472565</v>
          </cell>
          <cell r="M149">
            <v>-153023</v>
          </cell>
          <cell r="N149">
            <v>5.5710000000000003E-2</v>
          </cell>
          <cell r="O149">
            <v>56974</v>
          </cell>
          <cell r="P149">
            <v>451009</v>
          </cell>
          <cell r="Q149">
            <v>0.1263</v>
          </cell>
          <cell r="R149">
            <v>405141</v>
          </cell>
          <cell r="S149">
            <v>1024706</v>
          </cell>
          <cell r="T149">
            <v>0.39539999999999997</v>
          </cell>
          <cell r="U149">
            <v>5302.63</v>
          </cell>
          <cell r="V149">
            <v>3473.17</v>
          </cell>
        </row>
        <row r="150">
          <cell r="A150">
            <v>148</v>
          </cell>
          <cell r="B150" t="str">
            <v>Hörverlust</v>
          </cell>
          <cell r="C150">
            <v>1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1</v>
          </cell>
          <cell r="K150">
            <v>-11</v>
          </cell>
          <cell r="L150">
            <v>2065305</v>
          </cell>
          <cell r="M150">
            <v>-15808</v>
          </cell>
          <cell r="N150">
            <v>0.20055999999999999</v>
          </cell>
          <cell r="O150">
            <v>21029</v>
          </cell>
          <cell r="P150">
            <v>1999755</v>
          </cell>
          <cell r="Q150">
            <v>1.0500000000000001E-2</v>
          </cell>
          <cell r="R150">
            <v>1990937</v>
          </cell>
          <cell r="S150">
            <v>4281268</v>
          </cell>
          <cell r="T150">
            <v>0.46500000000000002</v>
          </cell>
          <cell r="U150">
            <v>5432.53</v>
          </cell>
          <cell r="V150">
            <v>3473.17</v>
          </cell>
        </row>
        <row r="151">
          <cell r="A151">
            <v>149</v>
          </cell>
          <cell r="B151" t="str">
            <v>Andere Erkrankungen des Ohrs</v>
          </cell>
          <cell r="C151">
            <v>1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1</v>
          </cell>
          <cell r="K151">
            <v>-69.400000000000006</v>
          </cell>
          <cell r="L151">
            <v>2575785</v>
          </cell>
          <cell r="M151">
            <v>-111382</v>
          </cell>
          <cell r="N151">
            <v>8.9139999999999997E-2</v>
          </cell>
          <cell r="O151">
            <v>19670</v>
          </cell>
          <cell r="P151">
            <v>2563843</v>
          </cell>
          <cell r="Q151">
            <v>7.7000000000000002E-3</v>
          </cell>
          <cell r="R151">
            <v>2554948</v>
          </cell>
          <cell r="S151">
            <v>7811913</v>
          </cell>
          <cell r="T151">
            <v>0.3271</v>
          </cell>
          <cell r="U151">
            <v>3920.86</v>
          </cell>
          <cell r="V151">
            <v>3473.17</v>
          </cell>
        </row>
        <row r="152">
          <cell r="A152">
            <v>150</v>
          </cell>
          <cell r="B152" t="str">
            <v>Rheumatisches Fieber / rheumatische Herzerkrankung</v>
          </cell>
          <cell r="C152">
            <v>1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1</v>
          </cell>
          <cell r="J152">
            <v>1</v>
          </cell>
          <cell r="K152">
            <v>624.20000000000005</v>
          </cell>
          <cell r="L152">
            <v>25147</v>
          </cell>
          <cell r="M152">
            <v>98985</v>
          </cell>
          <cell r="N152">
            <v>0.48188999999999999</v>
          </cell>
          <cell r="O152">
            <v>484</v>
          </cell>
          <cell r="P152">
            <v>22655</v>
          </cell>
          <cell r="Q152">
            <v>2.1399999999999999E-2</v>
          </cell>
          <cell r="R152">
            <v>22216</v>
          </cell>
          <cell r="S152">
            <v>42582</v>
          </cell>
          <cell r="T152">
            <v>0.52170000000000005</v>
          </cell>
          <cell r="U152">
            <v>7860.47</v>
          </cell>
          <cell r="V152">
            <v>3473.17</v>
          </cell>
        </row>
        <row r="153">
          <cell r="A153">
            <v>151</v>
          </cell>
          <cell r="B153" t="str">
            <v>Erkrankungen der Herzklappen</v>
          </cell>
          <cell r="C153">
            <v>3</v>
          </cell>
          <cell r="D153">
            <v>1</v>
          </cell>
          <cell r="E153">
            <v>0</v>
          </cell>
          <cell r="F153">
            <v>1</v>
          </cell>
          <cell r="G153">
            <v>1</v>
          </cell>
          <cell r="H153">
            <v>0</v>
          </cell>
          <cell r="I153">
            <v>1</v>
          </cell>
          <cell r="J153">
            <v>1</v>
          </cell>
          <cell r="K153">
            <v>383.2</v>
          </cell>
          <cell r="L153">
            <v>2008982</v>
          </cell>
          <cell r="M153">
            <v>543142</v>
          </cell>
          <cell r="N153">
            <v>0.77993999999999997</v>
          </cell>
          <cell r="O153">
            <v>52847</v>
          </cell>
          <cell r="P153">
            <v>1862051</v>
          </cell>
          <cell r="Q153">
            <v>2.8400000000000002E-2</v>
          </cell>
          <cell r="R153">
            <v>1848018</v>
          </cell>
          <cell r="S153">
            <v>2642739</v>
          </cell>
          <cell r="T153">
            <v>0.69930000000000003</v>
          </cell>
          <cell r="U153">
            <v>7845.37</v>
          </cell>
          <cell r="V153">
            <v>3473.17</v>
          </cell>
        </row>
        <row r="154">
          <cell r="A154">
            <v>152</v>
          </cell>
          <cell r="B154" t="str">
            <v>Hypertonie</v>
          </cell>
          <cell r="C154">
            <v>3</v>
          </cell>
          <cell r="D154">
            <v>1</v>
          </cell>
          <cell r="E154">
            <v>0</v>
          </cell>
          <cell r="F154">
            <v>1</v>
          </cell>
          <cell r="G154">
            <v>1</v>
          </cell>
          <cell r="H154">
            <v>0</v>
          </cell>
          <cell r="I154">
            <v>1</v>
          </cell>
          <cell r="J154">
            <v>1</v>
          </cell>
          <cell r="K154">
            <v>288.39999999999998</v>
          </cell>
          <cell r="L154">
            <v>18850701</v>
          </cell>
          <cell r="M154">
            <v>1252158</v>
          </cell>
          <cell r="N154">
            <v>0.90529000000000004</v>
          </cell>
          <cell r="O154">
            <v>242741</v>
          </cell>
          <cell r="P154">
            <v>18553928</v>
          </cell>
          <cell r="Q154">
            <v>1.3100000000000001E-2</v>
          </cell>
          <cell r="R154">
            <v>18524398</v>
          </cell>
          <cell r="S154">
            <v>20511312</v>
          </cell>
          <cell r="T154">
            <v>0.90310000000000001</v>
          </cell>
          <cell r="U154">
            <v>4689.54</v>
          </cell>
          <cell r="V154">
            <v>3473.17</v>
          </cell>
        </row>
        <row r="155">
          <cell r="A155">
            <v>153</v>
          </cell>
          <cell r="B155" t="str">
            <v>Ischämische Herzkrankheit</v>
          </cell>
          <cell r="C155">
            <v>3</v>
          </cell>
          <cell r="D155">
            <v>1</v>
          </cell>
          <cell r="E155">
            <v>1</v>
          </cell>
          <cell r="F155">
            <v>1</v>
          </cell>
          <cell r="G155">
            <v>1</v>
          </cell>
          <cell r="H155">
            <v>1</v>
          </cell>
          <cell r="I155">
            <v>1</v>
          </cell>
          <cell r="J155">
            <v>1</v>
          </cell>
          <cell r="K155">
            <v>511</v>
          </cell>
          <cell r="L155">
            <v>4690706</v>
          </cell>
          <cell r="M155">
            <v>1106726</v>
          </cell>
          <cell r="N155">
            <v>0.88300999999999996</v>
          </cell>
          <cell r="O155">
            <v>463106</v>
          </cell>
          <cell r="P155">
            <v>4613102</v>
          </cell>
          <cell r="Q155">
            <v>0.1004</v>
          </cell>
          <cell r="R155">
            <v>4483878</v>
          </cell>
          <cell r="S155">
            <v>5237210</v>
          </cell>
          <cell r="T155">
            <v>0.85619999999999996</v>
          </cell>
          <cell r="U155">
            <v>7206.44</v>
          </cell>
          <cell r="V155">
            <v>3473.17</v>
          </cell>
        </row>
        <row r="156">
          <cell r="A156">
            <v>154</v>
          </cell>
          <cell r="B156" t="str">
            <v>Pulmonale Herzkrankheit und Erkrankungen des Lungenkreislaufes</v>
          </cell>
          <cell r="C156">
            <v>3</v>
          </cell>
          <cell r="D156">
            <v>1</v>
          </cell>
          <cell r="E156">
            <v>1</v>
          </cell>
          <cell r="F156">
            <v>1</v>
          </cell>
          <cell r="G156">
            <v>1</v>
          </cell>
          <cell r="H156">
            <v>1</v>
          </cell>
          <cell r="I156">
            <v>1</v>
          </cell>
          <cell r="J156">
            <v>1</v>
          </cell>
          <cell r="K156">
            <v>1646.2</v>
          </cell>
          <cell r="L156">
            <v>473270</v>
          </cell>
          <cell r="M156">
            <v>1132497</v>
          </cell>
          <cell r="N156">
            <v>0.89415</v>
          </cell>
          <cell r="O156">
            <v>52816</v>
          </cell>
          <cell r="P156">
            <v>365643</v>
          </cell>
          <cell r="Q156">
            <v>0.1444</v>
          </cell>
          <cell r="R156">
            <v>332882</v>
          </cell>
          <cell r="S156">
            <v>475875</v>
          </cell>
          <cell r="T156">
            <v>0.69950000000000001</v>
          </cell>
          <cell r="U156">
            <v>14212.73</v>
          </cell>
          <cell r="V156">
            <v>3473.17</v>
          </cell>
        </row>
        <row r="157">
          <cell r="A157">
            <v>155</v>
          </cell>
          <cell r="B157" t="str">
            <v>Perikarditis und andere Erkrankungen des Perikards</v>
          </cell>
          <cell r="C157">
            <v>1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1</v>
          </cell>
          <cell r="I157">
            <v>1</v>
          </cell>
          <cell r="J157">
            <v>1</v>
          </cell>
          <cell r="K157">
            <v>485.4</v>
          </cell>
          <cell r="L157">
            <v>61441</v>
          </cell>
          <cell r="M157">
            <v>120317</v>
          </cell>
          <cell r="N157">
            <v>0.51532</v>
          </cell>
          <cell r="O157">
            <v>6767</v>
          </cell>
          <cell r="P157">
            <v>38236</v>
          </cell>
          <cell r="Q157">
            <v>0.17699999999999999</v>
          </cell>
          <cell r="R157">
            <v>33126</v>
          </cell>
          <cell r="S157">
            <v>63244</v>
          </cell>
          <cell r="T157">
            <v>0.52380000000000004</v>
          </cell>
          <cell r="U157">
            <v>19408.75</v>
          </cell>
          <cell r="V157">
            <v>3473.17</v>
          </cell>
        </row>
        <row r="158">
          <cell r="A158">
            <v>156</v>
          </cell>
          <cell r="B158" t="str">
            <v>Akute Endokarditis / Myokarditis</v>
          </cell>
          <cell r="C158">
            <v>1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1</v>
          </cell>
          <cell r="I158">
            <v>1</v>
          </cell>
          <cell r="J158">
            <v>1</v>
          </cell>
          <cell r="K158">
            <v>102.2</v>
          </cell>
          <cell r="L158">
            <v>39633</v>
          </cell>
          <cell r="M158">
            <v>20346</v>
          </cell>
          <cell r="N158">
            <v>0.28411999999999998</v>
          </cell>
          <cell r="O158">
            <v>9297</v>
          </cell>
          <cell r="P158">
            <v>36623</v>
          </cell>
          <cell r="Q158">
            <v>0.25390000000000001</v>
          </cell>
          <cell r="R158">
            <v>28630</v>
          </cell>
          <cell r="S158">
            <v>51094</v>
          </cell>
          <cell r="T158">
            <v>0.56030000000000002</v>
          </cell>
          <cell r="U158">
            <v>14408.11</v>
          </cell>
          <cell r="V158">
            <v>3473.17</v>
          </cell>
        </row>
        <row r="159">
          <cell r="A159">
            <v>157</v>
          </cell>
          <cell r="B159" t="str">
            <v>AV-Block II. und III. Grades sowie sinoatriale Blockierungen</v>
          </cell>
          <cell r="C159">
            <v>1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1</v>
          </cell>
          <cell r="J159">
            <v>1</v>
          </cell>
          <cell r="K159">
            <v>-14.6</v>
          </cell>
          <cell r="L159">
            <v>882590</v>
          </cell>
          <cell r="M159">
            <v>-13716</v>
          </cell>
          <cell r="N159">
            <v>0.20613000000000001</v>
          </cell>
          <cell r="O159">
            <v>48033</v>
          </cell>
          <cell r="P159">
            <v>784851</v>
          </cell>
          <cell r="Q159">
            <v>6.1199999999999997E-2</v>
          </cell>
          <cell r="R159">
            <v>755527</v>
          </cell>
          <cell r="S159">
            <v>1045086</v>
          </cell>
          <cell r="T159">
            <v>0.72289999999999999</v>
          </cell>
          <cell r="U159">
            <v>8215.4500000000007</v>
          </cell>
          <cell r="V159">
            <v>3473.17</v>
          </cell>
        </row>
        <row r="160">
          <cell r="A160">
            <v>158</v>
          </cell>
          <cell r="B160" t="str">
            <v>Andere Reizleitungsstörungen / Arrhythmien</v>
          </cell>
          <cell r="C160">
            <v>1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1</v>
          </cell>
          <cell r="J160">
            <v>1</v>
          </cell>
          <cell r="K160">
            <v>32.799999999999997</v>
          </cell>
          <cell r="L160">
            <v>158364</v>
          </cell>
          <cell r="M160">
            <v>13053</v>
          </cell>
          <cell r="N160">
            <v>0.26462000000000002</v>
          </cell>
          <cell r="O160">
            <v>899</v>
          </cell>
          <cell r="P160">
            <v>116841</v>
          </cell>
          <cell r="Q160">
            <v>7.7000000000000002E-3</v>
          </cell>
          <cell r="R160">
            <v>116052</v>
          </cell>
          <cell r="S160">
            <v>172036</v>
          </cell>
          <cell r="T160">
            <v>0.67459999999999998</v>
          </cell>
          <cell r="U160">
            <v>9195.9699999999993</v>
          </cell>
          <cell r="V160">
            <v>3473.17</v>
          </cell>
        </row>
        <row r="161">
          <cell r="A161">
            <v>159</v>
          </cell>
          <cell r="B161" t="str">
            <v>Ventrikuläre Tachykardie / Arrhythmie, Herzstillstand</v>
          </cell>
          <cell r="C161">
            <v>3</v>
          </cell>
          <cell r="D161">
            <v>1</v>
          </cell>
          <cell r="E161">
            <v>1</v>
          </cell>
          <cell r="F161">
            <v>1</v>
          </cell>
          <cell r="G161">
            <v>1</v>
          </cell>
          <cell r="H161">
            <v>1</v>
          </cell>
          <cell r="I161">
            <v>1</v>
          </cell>
          <cell r="J161">
            <v>1</v>
          </cell>
          <cell r="K161">
            <v>1533</v>
          </cell>
          <cell r="L161">
            <v>169704</v>
          </cell>
          <cell r="M161">
            <v>631521</v>
          </cell>
          <cell r="N161">
            <v>0.80501</v>
          </cell>
          <cell r="O161">
            <v>21419</v>
          </cell>
          <cell r="P161">
            <v>117925</v>
          </cell>
          <cell r="Q161">
            <v>0.18160000000000001</v>
          </cell>
          <cell r="R161">
            <v>99822</v>
          </cell>
          <cell r="S161">
            <v>158113</v>
          </cell>
          <cell r="T161">
            <v>0.63129999999999997</v>
          </cell>
          <cell r="U161">
            <v>18616.36</v>
          </cell>
          <cell r="V161">
            <v>3473.17</v>
          </cell>
        </row>
        <row r="162">
          <cell r="A162">
            <v>160</v>
          </cell>
          <cell r="B162" t="str">
            <v>Vorhofarrhythmie</v>
          </cell>
          <cell r="C162">
            <v>3</v>
          </cell>
          <cell r="D162">
            <v>1</v>
          </cell>
          <cell r="E162">
            <v>0</v>
          </cell>
          <cell r="F162">
            <v>1</v>
          </cell>
          <cell r="G162">
            <v>1</v>
          </cell>
          <cell r="H162">
            <v>0</v>
          </cell>
          <cell r="I162">
            <v>1</v>
          </cell>
          <cell r="J162">
            <v>1</v>
          </cell>
          <cell r="K162">
            <v>503.8</v>
          </cell>
          <cell r="L162">
            <v>3238292</v>
          </cell>
          <cell r="M162">
            <v>906601</v>
          </cell>
          <cell r="N162">
            <v>0.87187000000000003</v>
          </cell>
          <cell r="O162">
            <v>237578</v>
          </cell>
          <cell r="P162">
            <v>2994300</v>
          </cell>
          <cell r="Q162">
            <v>7.9299999999999995E-2</v>
          </cell>
          <cell r="R162">
            <v>2918757</v>
          </cell>
          <cell r="S162">
            <v>3902307</v>
          </cell>
          <cell r="T162">
            <v>0.748</v>
          </cell>
          <cell r="U162">
            <v>8076.27</v>
          </cell>
          <cell r="V162">
            <v>3473.17</v>
          </cell>
        </row>
        <row r="163">
          <cell r="A163">
            <v>161</v>
          </cell>
          <cell r="B163" t="str">
            <v>Extrasystolen</v>
          </cell>
          <cell r="C163">
            <v>1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1</v>
          </cell>
          <cell r="J163">
            <v>1</v>
          </cell>
          <cell r="K163">
            <v>-394.2</v>
          </cell>
          <cell r="L163">
            <v>656671</v>
          </cell>
          <cell r="M163">
            <v>-319441</v>
          </cell>
          <cell r="N163">
            <v>1.393E-2</v>
          </cell>
          <cell r="O163">
            <v>11663</v>
          </cell>
          <cell r="P163">
            <v>613393</v>
          </cell>
          <cell r="Q163">
            <v>1.9E-2</v>
          </cell>
          <cell r="R163">
            <v>605241</v>
          </cell>
          <cell r="S163">
            <v>1069513</v>
          </cell>
          <cell r="T163">
            <v>0.56589999999999996</v>
          </cell>
          <cell r="U163">
            <v>5691.71</v>
          </cell>
          <cell r="V163">
            <v>3473.17</v>
          </cell>
        </row>
        <row r="164">
          <cell r="A164">
            <v>162</v>
          </cell>
          <cell r="B164" t="str">
            <v>Herzinsuffizienz</v>
          </cell>
          <cell r="C164">
            <v>3</v>
          </cell>
          <cell r="D164">
            <v>1</v>
          </cell>
          <cell r="E164">
            <v>1</v>
          </cell>
          <cell r="F164">
            <v>1</v>
          </cell>
          <cell r="G164">
            <v>1</v>
          </cell>
          <cell r="H164">
            <v>1</v>
          </cell>
          <cell r="I164">
            <v>1</v>
          </cell>
          <cell r="J164">
            <v>1</v>
          </cell>
          <cell r="K164">
            <v>788.4</v>
          </cell>
          <cell r="L164">
            <v>2912751</v>
          </cell>
          <cell r="M164">
            <v>1345545</v>
          </cell>
          <cell r="N164">
            <v>0.91086</v>
          </cell>
          <cell r="O164">
            <v>308185</v>
          </cell>
          <cell r="P164">
            <v>2595588</v>
          </cell>
          <cell r="Q164">
            <v>0.1187</v>
          </cell>
          <cell r="R164">
            <v>2461119</v>
          </cell>
          <cell r="S164">
            <v>3189936</v>
          </cell>
          <cell r="T164">
            <v>0.77149999999999996</v>
          </cell>
          <cell r="U164">
            <v>9826.09</v>
          </cell>
          <cell r="V164">
            <v>3473.17</v>
          </cell>
        </row>
        <row r="165">
          <cell r="A165">
            <v>163</v>
          </cell>
          <cell r="B165" t="str">
            <v>Andere und nicht näher bezeichnete Herzerkrankungen</v>
          </cell>
          <cell r="C165">
            <v>1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1</v>
          </cell>
          <cell r="J165">
            <v>1</v>
          </cell>
          <cell r="K165">
            <v>-58.4</v>
          </cell>
          <cell r="L165">
            <v>359196</v>
          </cell>
          <cell r="M165">
            <v>-35001</v>
          </cell>
          <cell r="N165">
            <v>0.15598999999999999</v>
          </cell>
          <cell r="O165">
            <v>2567</v>
          </cell>
          <cell r="P165">
            <v>343177</v>
          </cell>
          <cell r="Q165">
            <v>7.4999999999999997E-3</v>
          </cell>
          <cell r="R165">
            <v>340864</v>
          </cell>
          <cell r="S165">
            <v>664297</v>
          </cell>
          <cell r="T165">
            <v>0.5131</v>
          </cell>
          <cell r="U165">
            <v>7062.84</v>
          </cell>
          <cell r="V165">
            <v>3473.17</v>
          </cell>
        </row>
        <row r="166">
          <cell r="A166">
            <v>164</v>
          </cell>
          <cell r="B166" t="str">
            <v>Atherosklerose, periphere Gefäßerkrankung</v>
          </cell>
          <cell r="C166">
            <v>3</v>
          </cell>
          <cell r="D166">
            <v>1</v>
          </cell>
          <cell r="E166">
            <v>0</v>
          </cell>
          <cell r="F166">
            <v>1</v>
          </cell>
          <cell r="G166">
            <v>1</v>
          </cell>
          <cell r="H166">
            <v>0</v>
          </cell>
          <cell r="I166">
            <v>1</v>
          </cell>
          <cell r="J166">
            <v>1</v>
          </cell>
          <cell r="K166">
            <v>759.2</v>
          </cell>
          <cell r="L166">
            <v>2463617</v>
          </cell>
          <cell r="M166">
            <v>1191634</v>
          </cell>
          <cell r="N166">
            <v>0.89971999999999996</v>
          </cell>
          <cell r="O166">
            <v>144610</v>
          </cell>
          <cell r="P166">
            <v>2407873</v>
          </cell>
          <cell r="Q166">
            <v>6.0100000000000001E-2</v>
          </cell>
          <cell r="R166">
            <v>2379698</v>
          </cell>
          <cell r="S166">
            <v>3140332</v>
          </cell>
          <cell r="T166">
            <v>0.75780000000000003</v>
          </cell>
          <cell r="U166">
            <v>7897.89</v>
          </cell>
          <cell r="V166">
            <v>3473.17</v>
          </cell>
        </row>
        <row r="167">
          <cell r="A167">
            <v>165</v>
          </cell>
          <cell r="B167" t="str">
            <v>Rupturiertes Aortenaneurysma</v>
          </cell>
          <cell r="C167">
            <v>1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1</v>
          </cell>
          <cell r="I167">
            <v>1</v>
          </cell>
          <cell r="J167">
            <v>1</v>
          </cell>
          <cell r="K167">
            <v>777.4</v>
          </cell>
          <cell r="L167">
            <v>7457</v>
          </cell>
          <cell r="M167">
            <v>67133</v>
          </cell>
          <cell r="N167">
            <v>0.42060999999999998</v>
          </cell>
          <cell r="O167">
            <v>2878</v>
          </cell>
          <cell r="P167">
            <v>7868</v>
          </cell>
          <cell r="Q167">
            <v>0.36580000000000001</v>
          </cell>
          <cell r="R167">
            <v>5146</v>
          </cell>
          <cell r="S167">
            <v>7974</v>
          </cell>
          <cell r="T167">
            <v>0.64529999999999998</v>
          </cell>
          <cell r="U167">
            <v>19128.73</v>
          </cell>
          <cell r="V167">
            <v>3473.17</v>
          </cell>
        </row>
        <row r="168">
          <cell r="A168">
            <v>166</v>
          </cell>
          <cell r="B168" t="str">
            <v>Aortenaneurysma, ohne Erwähnung einer Ruptur</v>
          </cell>
          <cell r="C168">
            <v>1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1</v>
          </cell>
          <cell r="J168">
            <v>1</v>
          </cell>
          <cell r="K168">
            <v>679</v>
          </cell>
          <cell r="L168">
            <v>312059</v>
          </cell>
          <cell r="M168">
            <v>379304</v>
          </cell>
          <cell r="N168">
            <v>0.71309</v>
          </cell>
          <cell r="O168">
            <v>17924</v>
          </cell>
          <cell r="P168">
            <v>299828</v>
          </cell>
          <cell r="Q168">
            <v>5.9799999999999999E-2</v>
          </cell>
          <cell r="R168">
            <v>294265</v>
          </cell>
          <cell r="S168">
            <v>389015</v>
          </cell>
          <cell r="T168">
            <v>0.75639999999999996</v>
          </cell>
          <cell r="U168">
            <v>8725.65</v>
          </cell>
          <cell r="V168">
            <v>3473.17</v>
          </cell>
        </row>
        <row r="169">
          <cell r="A169">
            <v>167</v>
          </cell>
          <cell r="B169" t="str">
            <v>Arterielles Aneurysma (exkl. d. Aorta)</v>
          </cell>
          <cell r="C169">
            <v>1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1</v>
          </cell>
          <cell r="I169">
            <v>1</v>
          </cell>
          <cell r="J169">
            <v>1</v>
          </cell>
          <cell r="K169">
            <v>985.6</v>
          </cell>
          <cell r="L169">
            <v>81147</v>
          </cell>
          <cell r="M169">
            <v>280761</v>
          </cell>
          <cell r="N169">
            <v>0.65459999999999996</v>
          </cell>
          <cell r="O169">
            <v>8818</v>
          </cell>
          <cell r="P169">
            <v>65221</v>
          </cell>
          <cell r="Q169">
            <v>0.13519999999999999</v>
          </cell>
          <cell r="R169">
            <v>59176</v>
          </cell>
          <cell r="S169">
            <v>89283</v>
          </cell>
          <cell r="T169">
            <v>0.66279999999999994</v>
          </cell>
          <cell r="U169">
            <v>13223.68</v>
          </cell>
          <cell r="V169">
            <v>3473.17</v>
          </cell>
        </row>
        <row r="170">
          <cell r="A170">
            <v>168</v>
          </cell>
          <cell r="B170" t="str">
            <v>Gefäßerkrankungen der Niere (Embolie, Parenchymblutung, Nierenvenenthrombose, Niereninfarkt)</v>
          </cell>
          <cell r="C170">
            <v>1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1</v>
          </cell>
          <cell r="J170">
            <v>1</v>
          </cell>
          <cell r="K170">
            <v>1383.4</v>
          </cell>
          <cell r="L170">
            <v>9479</v>
          </cell>
          <cell r="M170">
            <v>134686</v>
          </cell>
          <cell r="N170">
            <v>0.53481999999999996</v>
          </cell>
          <cell r="O170">
            <v>757</v>
          </cell>
          <cell r="P170">
            <v>7941</v>
          </cell>
          <cell r="Q170">
            <v>9.5299999999999996E-2</v>
          </cell>
          <cell r="R170">
            <v>7400</v>
          </cell>
          <cell r="S170">
            <v>11069</v>
          </cell>
          <cell r="T170">
            <v>0.66849999999999998</v>
          </cell>
          <cell r="U170">
            <v>16211.86</v>
          </cell>
          <cell r="V170">
            <v>3473.17</v>
          </cell>
        </row>
        <row r="171">
          <cell r="A171">
            <v>169</v>
          </cell>
          <cell r="B171" t="str">
            <v>Arterielle Embolie und Thrombose</v>
          </cell>
          <cell r="C171">
            <v>1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1</v>
          </cell>
          <cell r="I171">
            <v>1</v>
          </cell>
          <cell r="J171">
            <v>1</v>
          </cell>
          <cell r="K171">
            <v>1095</v>
          </cell>
          <cell r="L171">
            <v>96980</v>
          </cell>
          <cell r="M171">
            <v>341001</v>
          </cell>
          <cell r="N171">
            <v>0.69081000000000004</v>
          </cell>
          <cell r="O171">
            <v>17544</v>
          </cell>
          <cell r="P171">
            <v>81560</v>
          </cell>
          <cell r="Q171">
            <v>0.21510000000000001</v>
          </cell>
          <cell r="R171">
            <v>66479</v>
          </cell>
          <cell r="S171">
            <v>112125</v>
          </cell>
          <cell r="T171">
            <v>0.59289999999999998</v>
          </cell>
          <cell r="U171">
            <v>14575.57</v>
          </cell>
          <cell r="V171">
            <v>3473.17</v>
          </cell>
        </row>
        <row r="172">
          <cell r="A172">
            <v>170</v>
          </cell>
          <cell r="B172" t="str">
            <v>Erkrankungen der Kapillaren</v>
          </cell>
          <cell r="C172">
            <v>1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1</v>
          </cell>
          <cell r="K172">
            <v>65.8</v>
          </cell>
          <cell r="L172">
            <v>180145</v>
          </cell>
          <cell r="M172">
            <v>27928</v>
          </cell>
          <cell r="N172">
            <v>0.30641000000000002</v>
          </cell>
          <cell r="O172">
            <v>2266</v>
          </cell>
          <cell r="P172">
            <v>177411</v>
          </cell>
          <cell r="Q172">
            <v>1.2800000000000001E-2</v>
          </cell>
          <cell r="R172">
            <v>176552</v>
          </cell>
          <cell r="S172">
            <v>383640</v>
          </cell>
          <cell r="T172">
            <v>0.4602</v>
          </cell>
          <cell r="U172">
            <v>4806.12</v>
          </cell>
          <cell r="V172">
            <v>3473.17</v>
          </cell>
        </row>
        <row r="173">
          <cell r="A173">
            <v>171</v>
          </cell>
          <cell r="B173" t="str">
            <v>Tiefe Venenthrombose</v>
          </cell>
          <cell r="C173">
            <v>1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1</v>
          </cell>
          <cell r="I173">
            <v>1</v>
          </cell>
          <cell r="J173">
            <v>1</v>
          </cell>
          <cell r="K173">
            <v>102.2</v>
          </cell>
          <cell r="L173">
            <v>191351</v>
          </cell>
          <cell r="M173">
            <v>44706</v>
          </cell>
          <cell r="N173">
            <v>0.35654999999999998</v>
          </cell>
          <cell r="O173">
            <v>28526</v>
          </cell>
          <cell r="P173">
            <v>158909</v>
          </cell>
          <cell r="Q173">
            <v>0.17949999999999999</v>
          </cell>
          <cell r="R173">
            <v>135974</v>
          </cell>
          <cell r="S173">
            <v>248257</v>
          </cell>
          <cell r="T173">
            <v>0.54769999999999996</v>
          </cell>
          <cell r="U173">
            <v>10979.26</v>
          </cell>
          <cell r="V173">
            <v>3473.17</v>
          </cell>
        </row>
        <row r="174">
          <cell r="A174">
            <v>172</v>
          </cell>
          <cell r="B174" t="str">
            <v>Thrombophlebitis, exkl. tiefer Venen</v>
          </cell>
          <cell r="C174">
            <v>1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1</v>
          </cell>
          <cell r="K174">
            <v>368.6</v>
          </cell>
          <cell r="L174">
            <v>420308</v>
          </cell>
          <cell r="M174">
            <v>238968</v>
          </cell>
          <cell r="N174">
            <v>0.6351</v>
          </cell>
          <cell r="O174">
            <v>10802</v>
          </cell>
          <cell r="P174">
            <v>392260</v>
          </cell>
          <cell r="Q174">
            <v>2.75E-2</v>
          </cell>
          <cell r="R174">
            <v>384396</v>
          </cell>
          <cell r="S174">
            <v>800143</v>
          </cell>
          <cell r="T174">
            <v>0.48039999999999999</v>
          </cell>
          <cell r="U174">
            <v>8625.57</v>
          </cell>
          <cell r="V174">
            <v>3473.17</v>
          </cell>
        </row>
        <row r="175">
          <cell r="A175">
            <v>173</v>
          </cell>
          <cell r="B175" t="str">
            <v>Varizen</v>
          </cell>
          <cell r="C175">
            <v>1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1</v>
          </cell>
          <cell r="J175">
            <v>1</v>
          </cell>
          <cell r="K175">
            <v>-76.599999999999994</v>
          </cell>
          <cell r="L175">
            <v>3517850</v>
          </cell>
          <cell r="M175">
            <v>-143670</v>
          </cell>
          <cell r="N175">
            <v>6.4070000000000002E-2</v>
          </cell>
          <cell r="O175">
            <v>112525</v>
          </cell>
          <cell r="P175">
            <v>3515530</v>
          </cell>
          <cell r="Q175">
            <v>3.2000000000000001E-2</v>
          </cell>
          <cell r="R175">
            <v>3479518</v>
          </cell>
          <cell r="S175">
            <v>4923614</v>
          </cell>
          <cell r="T175">
            <v>0.70669999999999999</v>
          </cell>
          <cell r="U175">
            <v>4466.74</v>
          </cell>
          <cell r="V175">
            <v>3473.17</v>
          </cell>
        </row>
        <row r="176">
          <cell r="A176">
            <v>174</v>
          </cell>
          <cell r="B176" t="str">
            <v>Andere Erkrankungen des Gefäßsystems / Postthrombotisches Syndrom (chronisch venöse Insuffizienz)</v>
          </cell>
          <cell r="C176">
            <v>1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1</v>
          </cell>
          <cell r="K176">
            <v>-113.2</v>
          </cell>
          <cell r="L176">
            <v>433413</v>
          </cell>
          <cell r="M176">
            <v>-74524</v>
          </cell>
          <cell r="N176">
            <v>0.10027999999999999</v>
          </cell>
          <cell r="O176">
            <v>2627</v>
          </cell>
          <cell r="P176">
            <v>430023</v>
          </cell>
          <cell r="Q176">
            <v>6.1000000000000004E-3</v>
          </cell>
          <cell r="R176">
            <v>427888</v>
          </cell>
          <cell r="S176">
            <v>1098100</v>
          </cell>
          <cell r="T176">
            <v>0.38969999999999999</v>
          </cell>
          <cell r="U176">
            <v>5695.32</v>
          </cell>
          <cell r="V176">
            <v>3473.17</v>
          </cell>
        </row>
        <row r="177">
          <cell r="A177">
            <v>175</v>
          </cell>
          <cell r="B177" t="str">
            <v>Sonstige Venenerkrankungen</v>
          </cell>
          <cell r="C177">
            <v>1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1</v>
          </cell>
          <cell r="J177">
            <v>1</v>
          </cell>
          <cell r="K177">
            <v>25.6</v>
          </cell>
          <cell r="L177">
            <v>1403125</v>
          </cell>
          <cell r="M177">
            <v>30324</v>
          </cell>
          <cell r="N177">
            <v>0.31755</v>
          </cell>
          <cell r="O177">
            <v>3767</v>
          </cell>
          <cell r="P177">
            <v>1392822</v>
          </cell>
          <cell r="Q177">
            <v>2.7000000000000001E-3</v>
          </cell>
          <cell r="R177">
            <v>1390107</v>
          </cell>
          <cell r="S177">
            <v>2030363</v>
          </cell>
          <cell r="T177">
            <v>0.68469999999999998</v>
          </cell>
          <cell r="U177">
            <v>5256.75</v>
          </cell>
          <cell r="V177">
            <v>3473.17</v>
          </cell>
        </row>
        <row r="178">
          <cell r="A178">
            <v>176</v>
          </cell>
          <cell r="B178" t="str">
            <v>Nicht-infektiöse Erkrankungen des Lymphsystems</v>
          </cell>
          <cell r="C178">
            <v>1</v>
          </cell>
          <cell r="D178">
            <v>0</v>
          </cell>
          <cell r="E178">
            <v>0</v>
          </cell>
          <cell r="F178">
            <v>0</v>
          </cell>
          <cell r="G178">
            <v>1</v>
          </cell>
          <cell r="H178">
            <v>0</v>
          </cell>
          <cell r="I178">
            <v>0</v>
          </cell>
          <cell r="J178">
            <v>1</v>
          </cell>
          <cell r="K178">
            <v>960</v>
          </cell>
          <cell r="L178">
            <v>788759</v>
          </cell>
          <cell r="M178">
            <v>852596</v>
          </cell>
          <cell r="N178">
            <v>0.85794000000000004</v>
          </cell>
          <cell r="O178">
            <v>16056</v>
          </cell>
          <cell r="P178">
            <v>757546</v>
          </cell>
          <cell r="Q178">
            <v>2.12E-2</v>
          </cell>
          <cell r="R178">
            <v>745602</v>
          </cell>
          <cell r="S178">
            <v>1599300</v>
          </cell>
          <cell r="T178">
            <v>0.4662</v>
          </cell>
          <cell r="U178">
            <v>8203.6200000000008</v>
          </cell>
          <cell r="V178">
            <v>3473.17</v>
          </cell>
        </row>
        <row r="179">
          <cell r="A179">
            <v>177</v>
          </cell>
          <cell r="B179" t="str">
            <v>Hypotonie</v>
          </cell>
          <cell r="C179">
            <v>1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1</v>
          </cell>
          <cell r="K179">
            <v>25.6</v>
          </cell>
          <cell r="L179">
            <v>927247</v>
          </cell>
          <cell r="M179">
            <v>24651</v>
          </cell>
          <cell r="N179">
            <v>0.29804999999999998</v>
          </cell>
          <cell r="O179">
            <v>39428</v>
          </cell>
          <cell r="P179">
            <v>821426</v>
          </cell>
          <cell r="Q179">
            <v>4.8000000000000001E-2</v>
          </cell>
          <cell r="R179">
            <v>783961</v>
          </cell>
          <cell r="S179">
            <v>1572574</v>
          </cell>
          <cell r="T179">
            <v>0.4985</v>
          </cell>
          <cell r="U179">
            <v>5720.69</v>
          </cell>
          <cell r="V179">
            <v>3473.17</v>
          </cell>
        </row>
        <row r="180">
          <cell r="A180">
            <v>178</v>
          </cell>
          <cell r="B180" t="str">
            <v>Sonstige (näher bezeichnete) Erkrankungen des Kreislaufsystems</v>
          </cell>
          <cell r="C180">
            <v>1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1</v>
          </cell>
          <cell r="K180">
            <v>102.2</v>
          </cell>
          <cell r="L180">
            <v>1798</v>
          </cell>
          <cell r="M180">
            <v>4334</v>
          </cell>
          <cell r="N180">
            <v>0.25069999999999998</v>
          </cell>
          <cell r="O180">
            <v>0</v>
          </cell>
          <cell r="P180">
            <v>1251</v>
          </cell>
          <cell r="Q180">
            <v>0</v>
          </cell>
          <cell r="R180">
            <v>1251</v>
          </cell>
          <cell r="S180">
            <v>3224</v>
          </cell>
          <cell r="T180">
            <v>0.38800000000000001</v>
          </cell>
          <cell r="U180">
            <v>16031.7</v>
          </cell>
          <cell r="V180">
            <v>3473.17</v>
          </cell>
        </row>
        <row r="181">
          <cell r="A181">
            <v>179</v>
          </cell>
          <cell r="B181" t="str">
            <v>Akute Infektion der Nasen-Rachen-Schleimhäute (z.B. grippaler Infekt)</v>
          </cell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58.4</v>
          </cell>
          <cell r="L181">
            <v>6349238</v>
          </cell>
          <cell r="M181">
            <v>147155</v>
          </cell>
          <cell r="N181">
            <v>0.55710000000000004</v>
          </cell>
          <cell r="O181">
            <v>82476</v>
          </cell>
          <cell r="P181">
            <v>6362077</v>
          </cell>
          <cell r="Q181">
            <v>1.2999999999999999E-2</v>
          </cell>
          <cell r="R181">
            <v>6316899</v>
          </cell>
          <cell r="S181">
            <v>20614783</v>
          </cell>
          <cell r="T181">
            <v>0.30640000000000001</v>
          </cell>
          <cell r="U181">
            <v>1939.54</v>
          </cell>
          <cell r="V181">
            <v>3473.17</v>
          </cell>
        </row>
        <row r="182">
          <cell r="A182">
            <v>180</v>
          </cell>
          <cell r="B182" t="str">
            <v>Influenza ohne Pneumonie</v>
          </cell>
          <cell r="C182">
            <v>1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1</v>
          </cell>
          <cell r="K182">
            <v>-182.6</v>
          </cell>
          <cell r="L182">
            <v>107064</v>
          </cell>
          <cell r="M182">
            <v>-59748</v>
          </cell>
          <cell r="N182">
            <v>0.12534999999999999</v>
          </cell>
          <cell r="O182">
            <v>10282</v>
          </cell>
          <cell r="P182">
            <v>103895</v>
          </cell>
          <cell r="Q182">
            <v>9.9000000000000005E-2</v>
          </cell>
          <cell r="R182">
            <v>93819</v>
          </cell>
          <cell r="S182">
            <v>1101793</v>
          </cell>
          <cell r="T182">
            <v>8.5199999999999998E-2</v>
          </cell>
          <cell r="U182">
            <v>3699.33</v>
          </cell>
          <cell r="V182">
            <v>3473.17</v>
          </cell>
        </row>
        <row r="183">
          <cell r="A183">
            <v>181</v>
          </cell>
          <cell r="B183" t="str">
            <v>Pneumonie und andere infektiöse Lungenerkrankungen</v>
          </cell>
          <cell r="C183">
            <v>3</v>
          </cell>
          <cell r="D183">
            <v>1</v>
          </cell>
          <cell r="E183">
            <v>1</v>
          </cell>
          <cell r="F183">
            <v>0</v>
          </cell>
          <cell r="G183">
            <v>1</v>
          </cell>
          <cell r="H183">
            <v>1</v>
          </cell>
          <cell r="I183">
            <v>0</v>
          </cell>
          <cell r="J183">
            <v>1</v>
          </cell>
          <cell r="K183">
            <v>1609.6</v>
          </cell>
          <cell r="L183">
            <v>566029</v>
          </cell>
          <cell r="M183">
            <v>1210981</v>
          </cell>
          <cell r="N183">
            <v>0.90251000000000003</v>
          </cell>
          <cell r="O183">
            <v>260148</v>
          </cell>
          <cell r="P183">
            <v>391385</v>
          </cell>
          <cell r="Q183">
            <v>0.66469999999999996</v>
          </cell>
          <cell r="R183">
            <v>155696</v>
          </cell>
          <cell r="S183">
            <v>870743</v>
          </cell>
          <cell r="T183">
            <v>0.17879999999999999</v>
          </cell>
          <cell r="U183">
            <v>20990.54</v>
          </cell>
          <cell r="V183">
            <v>3473.17</v>
          </cell>
        </row>
        <row r="184">
          <cell r="A184">
            <v>182</v>
          </cell>
          <cell r="B184" t="str">
            <v>Akute Bronchitis und Bronchiolitis</v>
          </cell>
          <cell r="C184">
            <v>1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1</v>
          </cell>
          <cell r="K184">
            <v>215.4</v>
          </cell>
          <cell r="L184">
            <v>1303477</v>
          </cell>
          <cell r="M184">
            <v>245922</v>
          </cell>
          <cell r="N184">
            <v>0.63788</v>
          </cell>
          <cell r="O184">
            <v>123883</v>
          </cell>
          <cell r="P184">
            <v>1257103</v>
          </cell>
          <cell r="Q184">
            <v>9.8500000000000004E-2</v>
          </cell>
          <cell r="R184">
            <v>1155444</v>
          </cell>
          <cell r="S184">
            <v>6335623</v>
          </cell>
          <cell r="T184">
            <v>0.18240000000000001</v>
          </cell>
          <cell r="U184">
            <v>4545.47</v>
          </cell>
          <cell r="V184">
            <v>3473.17</v>
          </cell>
        </row>
        <row r="185">
          <cell r="A185">
            <v>183</v>
          </cell>
          <cell r="B185" t="str">
            <v>Chronische Sinusitis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11</v>
          </cell>
          <cell r="L185">
            <v>751379</v>
          </cell>
          <cell r="M185">
            <v>9535</v>
          </cell>
          <cell r="N185">
            <v>0.25905</v>
          </cell>
          <cell r="O185">
            <v>49164</v>
          </cell>
          <cell r="P185">
            <v>735016</v>
          </cell>
          <cell r="Q185">
            <v>6.6900000000000001E-2</v>
          </cell>
          <cell r="R185">
            <v>714834</v>
          </cell>
          <cell r="S185">
            <v>2852930</v>
          </cell>
          <cell r="T185">
            <v>0.25059999999999999</v>
          </cell>
          <cell r="U185">
            <v>3468.98</v>
          </cell>
          <cell r="V185">
            <v>3473.17</v>
          </cell>
        </row>
        <row r="186">
          <cell r="A186">
            <v>184</v>
          </cell>
          <cell r="B186" t="str">
            <v>Nasenpolypen / Allergische Rhinitis (z.B. Heuschnupfen)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1</v>
          </cell>
          <cell r="J186">
            <v>0</v>
          </cell>
          <cell r="K186">
            <v>-22</v>
          </cell>
          <cell r="L186">
            <v>3388888</v>
          </cell>
          <cell r="M186">
            <v>-40500</v>
          </cell>
          <cell r="N186">
            <v>0.14485000000000001</v>
          </cell>
          <cell r="O186">
            <v>2654</v>
          </cell>
          <cell r="P186">
            <v>3384352</v>
          </cell>
          <cell r="Q186">
            <v>8.0000000000000004E-4</v>
          </cell>
          <cell r="R186">
            <v>3383000</v>
          </cell>
          <cell r="S186">
            <v>5469448</v>
          </cell>
          <cell r="T186">
            <v>0.61850000000000005</v>
          </cell>
          <cell r="U186">
            <v>2500.4</v>
          </cell>
          <cell r="V186">
            <v>3473.17</v>
          </cell>
        </row>
        <row r="187">
          <cell r="A187">
            <v>185</v>
          </cell>
          <cell r="B187" t="str">
            <v>Erkrankungen des Kehlkopfs und der Stimmbänder</v>
          </cell>
          <cell r="C187">
            <v>1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1</v>
          </cell>
          <cell r="I187">
            <v>0</v>
          </cell>
          <cell r="J187">
            <v>1</v>
          </cell>
          <cell r="K187">
            <v>273.8</v>
          </cell>
          <cell r="L187">
            <v>259554</v>
          </cell>
          <cell r="M187">
            <v>139491</v>
          </cell>
          <cell r="N187">
            <v>0.54318</v>
          </cell>
          <cell r="O187">
            <v>24352</v>
          </cell>
          <cell r="P187">
            <v>243336</v>
          </cell>
          <cell r="Q187">
            <v>0.10009999999999999</v>
          </cell>
          <cell r="R187">
            <v>227832</v>
          </cell>
          <cell r="S187">
            <v>756634</v>
          </cell>
          <cell r="T187">
            <v>0.30109999999999998</v>
          </cell>
          <cell r="U187">
            <v>6393.24</v>
          </cell>
          <cell r="V187">
            <v>3473.17</v>
          </cell>
        </row>
        <row r="188">
          <cell r="A188">
            <v>186</v>
          </cell>
          <cell r="B188" t="str">
            <v>Andere Erkrankungen der oberen Atemwege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1</v>
          </cell>
          <cell r="I188">
            <v>0</v>
          </cell>
          <cell r="J188">
            <v>0</v>
          </cell>
          <cell r="K188">
            <v>40.200000000000003</v>
          </cell>
          <cell r="L188">
            <v>1532550</v>
          </cell>
          <cell r="M188">
            <v>49766</v>
          </cell>
          <cell r="N188">
            <v>0.38162000000000001</v>
          </cell>
          <cell r="O188">
            <v>208163</v>
          </cell>
          <cell r="P188">
            <v>1496291</v>
          </cell>
          <cell r="Q188">
            <v>0.1391</v>
          </cell>
          <cell r="R188">
            <v>1394931</v>
          </cell>
          <cell r="S188">
            <v>4531157</v>
          </cell>
          <cell r="T188">
            <v>0.30790000000000001</v>
          </cell>
          <cell r="U188">
            <v>3372.85</v>
          </cell>
          <cell r="V188">
            <v>3473.17</v>
          </cell>
        </row>
        <row r="189">
          <cell r="A189">
            <v>187</v>
          </cell>
          <cell r="B189" t="str">
            <v>Einfache bzw. nicht näher bezeichnete chronische Bronchitis</v>
          </cell>
          <cell r="C189">
            <v>1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1</v>
          </cell>
          <cell r="K189">
            <v>73</v>
          </cell>
          <cell r="L189">
            <v>1533893</v>
          </cell>
          <cell r="M189">
            <v>90411</v>
          </cell>
          <cell r="N189">
            <v>0.46797</v>
          </cell>
          <cell r="O189">
            <v>18064</v>
          </cell>
          <cell r="P189">
            <v>1508168</v>
          </cell>
          <cell r="Q189">
            <v>1.2E-2</v>
          </cell>
          <cell r="R189">
            <v>1492714</v>
          </cell>
          <cell r="S189">
            <v>6095845</v>
          </cell>
          <cell r="T189">
            <v>0.24490000000000001</v>
          </cell>
          <cell r="U189">
            <v>4346.3100000000004</v>
          </cell>
          <cell r="V189">
            <v>3473.17</v>
          </cell>
        </row>
        <row r="190">
          <cell r="A190">
            <v>188</v>
          </cell>
          <cell r="B190" t="str">
            <v>Mukoviszidose</v>
          </cell>
          <cell r="C190">
            <v>3</v>
          </cell>
          <cell r="D190">
            <v>1</v>
          </cell>
          <cell r="E190">
            <v>1</v>
          </cell>
          <cell r="F190">
            <v>1</v>
          </cell>
          <cell r="G190">
            <v>1</v>
          </cell>
          <cell r="H190">
            <v>1</v>
          </cell>
          <cell r="I190">
            <v>1</v>
          </cell>
          <cell r="J190">
            <v>1</v>
          </cell>
          <cell r="K190">
            <v>22170.2</v>
          </cell>
          <cell r="L190">
            <v>7670</v>
          </cell>
          <cell r="M190">
            <v>1941621</v>
          </cell>
          <cell r="N190">
            <v>0.97214</v>
          </cell>
          <cell r="O190">
            <v>2710</v>
          </cell>
          <cell r="P190">
            <v>7655</v>
          </cell>
          <cell r="Q190">
            <v>0.35399999999999998</v>
          </cell>
          <cell r="R190">
            <v>7553</v>
          </cell>
          <cell r="S190">
            <v>10599</v>
          </cell>
          <cell r="T190">
            <v>0.71260000000000001</v>
          </cell>
          <cell r="U190">
            <v>27123.03</v>
          </cell>
          <cell r="V190">
            <v>3473.17</v>
          </cell>
        </row>
        <row r="191">
          <cell r="A191">
            <v>189</v>
          </cell>
          <cell r="B191" t="str">
            <v>Emphysem / Chronische obstruktive Bronchitis</v>
          </cell>
          <cell r="C191">
            <v>3</v>
          </cell>
          <cell r="D191">
            <v>1</v>
          </cell>
          <cell r="E191">
            <v>0</v>
          </cell>
          <cell r="F191">
            <v>1</v>
          </cell>
          <cell r="G191">
            <v>1</v>
          </cell>
          <cell r="H191">
            <v>0</v>
          </cell>
          <cell r="I191">
            <v>1</v>
          </cell>
          <cell r="J191">
            <v>1</v>
          </cell>
          <cell r="K191">
            <v>799.4</v>
          </cell>
          <cell r="L191">
            <v>2898384</v>
          </cell>
          <cell r="M191">
            <v>1360950</v>
          </cell>
          <cell r="N191">
            <v>0.91642999999999997</v>
          </cell>
          <cell r="O191">
            <v>155252</v>
          </cell>
          <cell r="P191">
            <v>2827864</v>
          </cell>
          <cell r="Q191">
            <v>5.4899999999999997E-2</v>
          </cell>
          <cell r="R191">
            <v>2799500</v>
          </cell>
          <cell r="S191">
            <v>3696003</v>
          </cell>
          <cell r="T191">
            <v>0.75739999999999996</v>
          </cell>
          <cell r="U191">
            <v>6995.28</v>
          </cell>
          <cell r="V191">
            <v>3473.17</v>
          </cell>
        </row>
        <row r="192">
          <cell r="A192">
            <v>190</v>
          </cell>
          <cell r="B192" t="str">
            <v>Asthma bronchiale</v>
          </cell>
          <cell r="C192">
            <v>2</v>
          </cell>
          <cell r="D192">
            <v>1</v>
          </cell>
          <cell r="E192">
            <v>0</v>
          </cell>
          <cell r="F192">
            <v>1</v>
          </cell>
          <cell r="G192">
            <v>1</v>
          </cell>
          <cell r="H192">
            <v>0</v>
          </cell>
          <cell r="I192">
            <v>1</v>
          </cell>
          <cell r="J192">
            <v>0</v>
          </cell>
          <cell r="K192">
            <v>237.2</v>
          </cell>
          <cell r="L192">
            <v>3681763</v>
          </cell>
          <cell r="M192">
            <v>455137</v>
          </cell>
          <cell r="N192">
            <v>0.74651999999999996</v>
          </cell>
          <cell r="O192">
            <v>25785</v>
          </cell>
          <cell r="P192">
            <v>3664539</v>
          </cell>
          <cell r="Q192">
            <v>7.0000000000000001E-3</v>
          </cell>
          <cell r="R192">
            <v>3658576</v>
          </cell>
          <cell r="S192">
            <v>4953670</v>
          </cell>
          <cell r="T192">
            <v>0.73860000000000003</v>
          </cell>
          <cell r="U192">
            <v>3389.83</v>
          </cell>
          <cell r="V192">
            <v>3473.17</v>
          </cell>
        </row>
        <row r="193">
          <cell r="A193">
            <v>191</v>
          </cell>
          <cell r="B193" t="str">
            <v>Sarkoidose</v>
          </cell>
          <cell r="C193">
            <v>1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1</v>
          </cell>
          <cell r="J193">
            <v>1</v>
          </cell>
          <cell r="K193">
            <v>171.6</v>
          </cell>
          <cell r="L193">
            <v>100289</v>
          </cell>
          <cell r="M193">
            <v>54343</v>
          </cell>
          <cell r="N193">
            <v>0.39554</v>
          </cell>
          <cell r="O193">
            <v>6637</v>
          </cell>
          <cell r="P193">
            <v>99377</v>
          </cell>
          <cell r="Q193">
            <v>6.6799999999999998E-2</v>
          </cell>
          <cell r="R193">
            <v>97404</v>
          </cell>
          <cell r="S193">
            <v>120367</v>
          </cell>
          <cell r="T193">
            <v>0.80920000000000003</v>
          </cell>
          <cell r="U193">
            <v>5170.26</v>
          </cell>
          <cell r="V193">
            <v>3473.17</v>
          </cell>
        </row>
        <row r="194">
          <cell r="A194">
            <v>192</v>
          </cell>
          <cell r="B194" t="str">
            <v>Lungenkrankheiten durch exogene Substanzen</v>
          </cell>
          <cell r="C194">
            <v>3</v>
          </cell>
          <cell r="D194">
            <v>1</v>
          </cell>
          <cell r="E194">
            <v>1</v>
          </cell>
          <cell r="F194">
            <v>1</v>
          </cell>
          <cell r="G194">
            <v>1</v>
          </cell>
          <cell r="H194">
            <v>1</v>
          </cell>
          <cell r="I194">
            <v>1</v>
          </cell>
          <cell r="J194">
            <v>1</v>
          </cell>
          <cell r="K194">
            <v>1208.2</v>
          </cell>
          <cell r="L194">
            <v>131497</v>
          </cell>
          <cell r="M194">
            <v>438124</v>
          </cell>
          <cell r="N194">
            <v>0.74095</v>
          </cell>
          <cell r="O194">
            <v>28028</v>
          </cell>
          <cell r="P194">
            <v>103444</v>
          </cell>
          <cell r="Q194">
            <v>0.27089999999999997</v>
          </cell>
          <cell r="R194">
            <v>77666</v>
          </cell>
          <cell r="S194">
            <v>118322</v>
          </cell>
          <cell r="T194">
            <v>0.65639999999999998</v>
          </cell>
          <cell r="U194">
            <v>17721.28</v>
          </cell>
          <cell r="V194">
            <v>3473.17</v>
          </cell>
        </row>
        <row r="195">
          <cell r="A195">
            <v>193</v>
          </cell>
          <cell r="B195" t="str">
            <v>Fremdkörper in der Luftröhre / im Bronchus / in der Lunge</v>
          </cell>
          <cell r="C195">
            <v>1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1</v>
          </cell>
          <cell r="I195">
            <v>0</v>
          </cell>
          <cell r="J195">
            <v>1</v>
          </cell>
          <cell r="K195">
            <v>4383.6000000000004</v>
          </cell>
          <cell r="L195">
            <v>8536</v>
          </cell>
          <cell r="M195">
            <v>405005</v>
          </cell>
          <cell r="N195">
            <v>0.72702</v>
          </cell>
          <cell r="O195">
            <v>3191</v>
          </cell>
          <cell r="P195">
            <v>4721</v>
          </cell>
          <cell r="Q195">
            <v>0.67589999999999995</v>
          </cell>
          <cell r="R195">
            <v>1553</v>
          </cell>
          <cell r="S195">
            <v>10742</v>
          </cell>
          <cell r="T195">
            <v>0.14460000000000001</v>
          </cell>
          <cell r="U195">
            <v>25975.68</v>
          </cell>
          <cell r="V195">
            <v>3473.17</v>
          </cell>
        </row>
        <row r="196">
          <cell r="A196">
            <v>194</v>
          </cell>
          <cell r="B196" t="str">
            <v>Akutes Lungenödem und respiratorische Insuffizienz</v>
          </cell>
          <cell r="C196">
            <v>3</v>
          </cell>
          <cell r="D196">
            <v>1</v>
          </cell>
          <cell r="E196">
            <v>1</v>
          </cell>
          <cell r="F196">
            <v>1</v>
          </cell>
          <cell r="G196">
            <v>1</v>
          </cell>
          <cell r="H196">
            <v>1</v>
          </cell>
          <cell r="I196">
            <v>1</v>
          </cell>
          <cell r="J196">
            <v>1</v>
          </cell>
          <cell r="K196">
            <v>4299.8</v>
          </cell>
          <cell r="L196">
            <v>695546</v>
          </cell>
          <cell r="M196">
            <v>3586006</v>
          </cell>
          <cell r="N196">
            <v>0.99443000000000004</v>
          </cell>
          <cell r="O196">
            <v>26521</v>
          </cell>
          <cell r="P196">
            <v>203519</v>
          </cell>
          <cell r="Q196">
            <v>0.1303</v>
          </cell>
          <cell r="R196">
            <v>184314</v>
          </cell>
          <cell r="S196">
            <v>325325</v>
          </cell>
          <cell r="T196">
            <v>0.56659999999999999</v>
          </cell>
          <cell r="U196">
            <v>22561.15</v>
          </cell>
          <cell r="V196">
            <v>3473.17</v>
          </cell>
        </row>
        <row r="197">
          <cell r="A197">
            <v>195</v>
          </cell>
          <cell r="B197" t="str">
            <v>Löffler-Syndrom</v>
          </cell>
          <cell r="C197">
            <v>1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1</v>
          </cell>
          <cell r="I197">
            <v>0</v>
          </cell>
          <cell r="J197">
            <v>1</v>
          </cell>
          <cell r="K197">
            <v>533</v>
          </cell>
          <cell r="L197">
            <v>3941</v>
          </cell>
          <cell r="M197">
            <v>33459</v>
          </cell>
          <cell r="N197">
            <v>0.33148</v>
          </cell>
          <cell r="O197">
            <v>518</v>
          </cell>
          <cell r="P197">
            <v>3218</v>
          </cell>
          <cell r="Q197">
            <v>0.161</v>
          </cell>
          <cell r="R197">
            <v>2775</v>
          </cell>
          <cell r="S197">
            <v>10570</v>
          </cell>
          <cell r="T197">
            <v>0.26250000000000001</v>
          </cell>
          <cell r="U197">
            <v>14236.09</v>
          </cell>
          <cell r="V197">
            <v>3473.17</v>
          </cell>
        </row>
        <row r="198">
          <cell r="A198">
            <v>196</v>
          </cell>
          <cell r="B198" t="str">
            <v>Postinflammatorische und interstitielle Lungenfibrose</v>
          </cell>
          <cell r="C198">
            <v>3</v>
          </cell>
          <cell r="D198">
            <v>1</v>
          </cell>
          <cell r="E198">
            <v>1</v>
          </cell>
          <cell r="F198">
            <v>1</v>
          </cell>
          <cell r="G198">
            <v>1</v>
          </cell>
          <cell r="H198">
            <v>1</v>
          </cell>
          <cell r="I198">
            <v>1</v>
          </cell>
          <cell r="J198">
            <v>1</v>
          </cell>
          <cell r="K198">
            <v>2222.8000000000002</v>
          </cell>
          <cell r="L198">
            <v>90579</v>
          </cell>
          <cell r="M198">
            <v>668983</v>
          </cell>
          <cell r="N198">
            <v>0.81894</v>
          </cell>
          <cell r="O198">
            <v>11701</v>
          </cell>
          <cell r="P198">
            <v>80234</v>
          </cell>
          <cell r="Q198">
            <v>0.14580000000000001</v>
          </cell>
          <cell r="R198">
            <v>74591</v>
          </cell>
          <cell r="S198">
            <v>106461</v>
          </cell>
          <cell r="T198">
            <v>0.7006</v>
          </cell>
          <cell r="U198">
            <v>14220.53</v>
          </cell>
          <cell r="V198">
            <v>3473.17</v>
          </cell>
        </row>
        <row r="199">
          <cell r="A199">
            <v>197</v>
          </cell>
          <cell r="B199" t="str">
            <v>Sonstige Krankheiten der Pleura</v>
          </cell>
          <cell r="C199">
            <v>3</v>
          </cell>
          <cell r="D199">
            <v>1</v>
          </cell>
          <cell r="E199">
            <v>1</v>
          </cell>
          <cell r="F199">
            <v>0</v>
          </cell>
          <cell r="G199">
            <v>1</v>
          </cell>
          <cell r="H199">
            <v>1</v>
          </cell>
          <cell r="I199">
            <v>0</v>
          </cell>
          <cell r="J199">
            <v>1</v>
          </cell>
          <cell r="K199">
            <v>1175.4000000000001</v>
          </cell>
          <cell r="L199">
            <v>362065</v>
          </cell>
          <cell r="M199">
            <v>707260</v>
          </cell>
          <cell r="N199">
            <v>0.83008000000000004</v>
          </cell>
          <cell r="O199">
            <v>24059</v>
          </cell>
          <cell r="P199">
            <v>104744</v>
          </cell>
          <cell r="Q199">
            <v>0.22969999999999999</v>
          </cell>
          <cell r="R199">
            <v>86050</v>
          </cell>
          <cell r="S199">
            <v>240793</v>
          </cell>
          <cell r="T199">
            <v>0.3574</v>
          </cell>
          <cell r="U199">
            <v>24834.080000000002</v>
          </cell>
          <cell r="V199">
            <v>3473.17</v>
          </cell>
        </row>
        <row r="200">
          <cell r="A200">
            <v>198</v>
          </cell>
          <cell r="B200" t="str">
            <v>Andere und nicht näher bezeichnete Erkrankungen der Lunge oder des respiratorischen Systems</v>
          </cell>
          <cell r="C200">
            <v>1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1</v>
          </cell>
          <cell r="K200">
            <v>343.2</v>
          </cell>
          <cell r="L200">
            <v>464885</v>
          </cell>
          <cell r="M200">
            <v>234002</v>
          </cell>
          <cell r="N200">
            <v>0.62673999999999996</v>
          </cell>
          <cell r="O200">
            <v>7225</v>
          </cell>
          <cell r="P200">
            <v>430013</v>
          </cell>
          <cell r="Q200">
            <v>1.6799999999999999E-2</v>
          </cell>
          <cell r="R200">
            <v>423378</v>
          </cell>
          <cell r="S200">
            <v>1962652</v>
          </cell>
          <cell r="T200">
            <v>0.2157</v>
          </cell>
          <cell r="U200">
            <v>6809.67</v>
          </cell>
          <cell r="V200">
            <v>3473.17</v>
          </cell>
        </row>
        <row r="201">
          <cell r="A201">
            <v>199</v>
          </cell>
          <cell r="B201" t="str">
            <v>Erkrankungen der Zähne, des Zahnfleischs und des Kiefers (z.B. Gingivitis, Parodontitis apicalis)</v>
          </cell>
          <cell r="C201">
            <v>1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1</v>
          </cell>
          <cell r="I201">
            <v>0</v>
          </cell>
          <cell r="J201">
            <v>1</v>
          </cell>
          <cell r="K201">
            <v>540.20000000000005</v>
          </cell>
          <cell r="L201">
            <v>316251</v>
          </cell>
          <cell r="M201">
            <v>303788</v>
          </cell>
          <cell r="N201">
            <v>0.67688000000000004</v>
          </cell>
          <cell r="O201">
            <v>48195</v>
          </cell>
          <cell r="P201">
            <v>289614</v>
          </cell>
          <cell r="Q201">
            <v>0.16639999999999999</v>
          </cell>
          <cell r="R201">
            <v>246004</v>
          </cell>
          <cell r="S201">
            <v>1308331</v>
          </cell>
          <cell r="T201">
            <v>0.188</v>
          </cell>
          <cell r="U201">
            <v>6042.75</v>
          </cell>
          <cell r="V201">
            <v>3473.17</v>
          </cell>
        </row>
        <row r="202">
          <cell r="A202">
            <v>200</v>
          </cell>
          <cell r="B202" t="str">
            <v>Erkrankungen der Speicheldrüsen</v>
          </cell>
          <cell r="C202">
            <v>1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1</v>
          </cell>
          <cell r="I202">
            <v>0</v>
          </cell>
          <cell r="J202">
            <v>1</v>
          </cell>
          <cell r="K202">
            <v>1025.5999999999999</v>
          </cell>
          <cell r="L202">
            <v>52425</v>
          </cell>
          <cell r="M202">
            <v>234826</v>
          </cell>
          <cell r="N202">
            <v>0.62953000000000003</v>
          </cell>
          <cell r="O202">
            <v>8942</v>
          </cell>
          <cell r="P202">
            <v>47399</v>
          </cell>
          <cell r="Q202">
            <v>0.18870000000000001</v>
          </cell>
          <cell r="R202">
            <v>40977</v>
          </cell>
          <cell r="S202">
            <v>182919</v>
          </cell>
          <cell r="T202">
            <v>0.224</v>
          </cell>
          <cell r="U202">
            <v>9889.9500000000007</v>
          </cell>
          <cell r="V202">
            <v>3473.17</v>
          </cell>
        </row>
        <row r="203">
          <cell r="A203">
            <v>201</v>
          </cell>
          <cell r="B203" t="str">
            <v>Andere Erkrankungen der Mundhöhle / der Zunge / des Kiefers</v>
          </cell>
          <cell r="C203">
            <v>1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1</v>
          </cell>
          <cell r="I203">
            <v>0</v>
          </cell>
          <cell r="J203">
            <v>1</v>
          </cell>
          <cell r="K203">
            <v>452.6</v>
          </cell>
          <cell r="L203">
            <v>149933</v>
          </cell>
          <cell r="M203">
            <v>175252</v>
          </cell>
          <cell r="N203">
            <v>0.57938999999999996</v>
          </cell>
          <cell r="O203">
            <v>15892</v>
          </cell>
          <cell r="P203">
            <v>126784</v>
          </cell>
          <cell r="Q203">
            <v>0.12529999999999999</v>
          </cell>
          <cell r="R203">
            <v>111978</v>
          </cell>
          <cell r="S203">
            <v>707715</v>
          </cell>
          <cell r="T203">
            <v>0.15820000000000001</v>
          </cell>
          <cell r="U203">
            <v>10388.86</v>
          </cell>
          <cell r="V203">
            <v>3473.17</v>
          </cell>
        </row>
        <row r="204">
          <cell r="A204">
            <v>202</v>
          </cell>
          <cell r="B204" t="str">
            <v>Angeborene Anomalien des Ohrs, des Gesichts, des Halses, der Nase, des Munds und des Rachens</v>
          </cell>
          <cell r="C204">
            <v>1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1</v>
          </cell>
          <cell r="I204">
            <v>0</v>
          </cell>
          <cell r="J204">
            <v>1</v>
          </cell>
          <cell r="K204">
            <v>438</v>
          </cell>
          <cell r="L204">
            <v>47743</v>
          </cell>
          <cell r="M204">
            <v>95704</v>
          </cell>
          <cell r="N204">
            <v>0.47354000000000002</v>
          </cell>
          <cell r="O204">
            <v>10444</v>
          </cell>
          <cell r="P204">
            <v>44900</v>
          </cell>
          <cell r="Q204">
            <v>0.2326</v>
          </cell>
          <cell r="R204">
            <v>38037</v>
          </cell>
          <cell r="S204">
            <v>103264</v>
          </cell>
          <cell r="T204">
            <v>0.36830000000000002</v>
          </cell>
          <cell r="U204">
            <v>4432.79</v>
          </cell>
          <cell r="V204">
            <v>3473.17</v>
          </cell>
        </row>
        <row r="205">
          <cell r="A205">
            <v>203</v>
          </cell>
          <cell r="B205" t="str">
            <v>Erkrankungen des Ösophagus</v>
          </cell>
          <cell r="C205">
            <v>1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1</v>
          </cell>
          <cell r="J205">
            <v>1</v>
          </cell>
          <cell r="K205">
            <v>91.2</v>
          </cell>
          <cell r="L205">
            <v>3676257</v>
          </cell>
          <cell r="M205">
            <v>174863</v>
          </cell>
          <cell r="N205">
            <v>0.5766</v>
          </cell>
          <cell r="O205">
            <v>58038</v>
          </cell>
          <cell r="P205">
            <v>3552668</v>
          </cell>
          <cell r="Q205">
            <v>1.6299999999999999E-2</v>
          </cell>
          <cell r="R205">
            <v>3520500</v>
          </cell>
          <cell r="S205">
            <v>4815609</v>
          </cell>
          <cell r="T205">
            <v>0.73109999999999997</v>
          </cell>
          <cell r="U205">
            <v>5221.57</v>
          </cell>
          <cell r="V205">
            <v>3473.17</v>
          </cell>
        </row>
        <row r="206">
          <cell r="A206">
            <v>204</v>
          </cell>
          <cell r="B206" t="str">
            <v>Ösophagusatresie / -stenose, andere angeborene gastrointestinale Anomalien (Alter &gt; 5 Jahre)</v>
          </cell>
          <cell r="C206">
            <v>1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1</v>
          </cell>
          <cell r="J206">
            <v>1</v>
          </cell>
          <cell r="K206">
            <v>503.8</v>
          </cell>
          <cell r="L206">
            <v>9616</v>
          </cell>
          <cell r="M206">
            <v>49403</v>
          </cell>
          <cell r="N206">
            <v>0.37883</v>
          </cell>
          <cell r="O206">
            <v>95</v>
          </cell>
          <cell r="P206">
            <v>9495</v>
          </cell>
          <cell r="Q206">
            <v>0.01</v>
          </cell>
          <cell r="R206">
            <v>9432</v>
          </cell>
          <cell r="S206">
            <v>14906</v>
          </cell>
          <cell r="T206">
            <v>0.63280000000000003</v>
          </cell>
          <cell r="U206">
            <v>7013.67</v>
          </cell>
          <cell r="V206">
            <v>3473.17</v>
          </cell>
        </row>
        <row r="207">
          <cell r="A207">
            <v>205</v>
          </cell>
          <cell r="B207" t="str">
            <v>Peptisches Ulkus, gastrointestinale Blutung und/oder Perforation</v>
          </cell>
          <cell r="C207">
            <v>1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1</v>
          </cell>
          <cell r="I207">
            <v>0</v>
          </cell>
          <cell r="J207">
            <v>1</v>
          </cell>
          <cell r="K207">
            <v>449</v>
          </cell>
          <cell r="L207">
            <v>722935</v>
          </cell>
          <cell r="M207">
            <v>381765</v>
          </cell>
          <cell r="N207">
            <v>0.71587999999999996</v>
          </cell>
          <cell r="O207">
            <v>153016</v>
          </cell>
          <cell r="P207">
            <v>601006</v>
          </cell>
          <cell r="Q207">
            <v>0.25459999999999999</v>
          </cell>
          <cell r="R207">
            <v>468983</v>
          </cell>
          <cell r="S207">
            <v>962778</v>
          </cell>
          <cell r="T207">
            <v>0.48709999999999998</v>
          </cell>
          <cell r="U207">
            <v>10960.18</v>
          </cell>
          <cell r="V207">
            <v>3473.17</v>
          </cell>
        </row>
        <row r="208">
          <cell r="A208">
            <v>206</v>
          </cell>
          <cell r="B208" t="str">
            <v>Störungen / Symptome an Magen / Darm (exkl. Obstruktion, Ulkus und Blutung)</v>
          </cell>
          <cell r="C208">
            <v>1</v>
          </cell>
          <cell r="D208">
            <v>0</v>
          </cell>
          <cell r="E208">
            <v>0</v>
          </cell>
          <cell r="F208">
            <v>0</v>
          </cell>
          <cell r="G208">
            <v>1</v>
          </cell>
          <cell r="H208">
            <v>0</v>
          </cell>
          <cell r="I208">
            <v>0</v>
          </cell>
          <cell r="J208">
            <v>1</v>
          </cell>
          <cell r="K208">
            <v>273.8</v>
          </cell>
          <cell r="L208">
            <v>4510757</v>
          </cell>
          <cell r="M208">
            <v>581511</v>
          </cell>
          <cell r="N208">
            <v>0.79386999999999996</v>
          </cell>
          <cell r="O208">
            <v>193782</v>
          </cell>
          <cell r="P208">
            <v>3960669</v>
          </cell>
          <cell r="Q208">
            <v>4.8899999999999999E-2</v>
          </cell>
          <cell r="R208">
            <v>3824099</v>
          </cell>
          <cell r="S208">
            <v>7690498</v>
          </cell>
          <cell r="T208">
            <v>0.49719999999999998</v>
          </cell>
          <cell r="U208">
            <v>6592.49</v>
          </cell>
          <cell r="V208">
            <v>3473.17</v>
          </cell>
        </row>
        <row r="209">
          <cell r="A209">
            <v>207</v>
          </cell>
          <cell r="B209" t="str">
            <v>Obstruktion des Pylorus / des Duodenums</v>
          </cell>
          <cell r="C209">
            <v>1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1</v>
          </cell>
          <cell r="I209">
            <v>1</v>
          </cell>
          <cell r="J209">
            <v>1</v>
          </cell>
          <cell r="K209">
            <v>1142.4000000000001</v>
          </cell>
          <cell r="L209">
            <v>14684</v>
          </cell>
          <cell r="M209">
            <v>138434</v>
          </cell>
          <cell r="N209">
            <v>0.54039000000000004</v>
          </cell>
          <cell r="O209">
            <v>2160</v>
          </cell>
          <cell r="P209">
            <v>10637</v>
          </cell>
          <cell r="Q209">
            <v>0.2031</v>
          </cell>
          <cell r="R209">
            <v>8926</v>
          </cell>
          <cell r="S209">
            <v>13468</v>
          </cell>
          <cell r="T209">
            <v>0.66279999999999994</v>
          </cell>
          <cell r="U209">
            <v>15422.55</v>
          </cell>
          <cell r="V209">
            <v>3473.17</v>
          </cell>
        </row>
        <row r="210">
          <cell r="A210">
            <v>208</v>
          </cell>
          <cell r="B210" t="str">
            <v>Appendizitis, auch mit Perforation und Peritonitis</v>
          </cell>
          <cell r="C210">
            <v>1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1</v>
          </cell>
          <cell r="I210">
            <v>0</v>
          </cell>
          <cell r="J210">
            <v>1</v>
          </cell>
          <cell r="K210">
            <v>-182.6</v>
          </cell>
          <cell r="L210">
            <v>162274</v>
          </cell>
          <cell r="M210">
            <v>-73557</v>
          </cell>
          <cell r="N210">
            <v>0.10306</v>
          </cell>
          <cell r="O210">
            <v>101463</v>
          </cell>
          <cell r="P210">
            <v>149513</v>
          </cell>
          <cell r="Q210">
            <v>0.67859999999999998</v>
          </cell>
          <cell r="R210">
            <v>52475</v>
          </cell>
          <cell r="S210">
            <v>183035</v>
          </cell>
          <cell r="T210">
            <v>0.28670000000000001</v>
          </cell>
          <cell r="U210">
            <v>5916.58</v>
          </cell>
          <cell r="V210">
            <v>3473.17</v>
          </cell>
        </row>
        <row r="211">
          <cell r="A211">
            <v>209</v>
          </cell>
          <cell r="B211" t="str">
            <v>Eingeweidebruch mit Komplikationen</v>
          </cell>
          <cell r="C211">
            <v>1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1</v>
          </cell>
          <cell r="I211">
            <v>0</v>
          </cell>
          <cell r="J211">
            <v>1</v>
          </cell>
          <cell r="K211">
            <v>-69.400000000000006</v>
          </cell>
          <cell r="L211">
            <v>98815</v>
          </cell>
          <cell r="M211">
            <v>-21816</v>
          </cell>
          <cell r="N211">
            <v>0.18662999999999999</v>
          </cell>
          <cell r="O211">
            <v>47259</v>
          </cell>
          <cell r="P211">
            <v>90078</v>
          </cell>
          <cell r="Q211">
            <v>0.52459999999999996</v>
          </cell>
          <cell r="R211">
            <v>44564</v>
          </cell>
          <cell r="S211">
            <v>93668</v>
          </cell>
          <cell r="T211">
            <v>0.4758</v>
          </cell>
          <cell r="U211">
            <v>8617.9</v>
          </cell>
          <cell r="V211">
            <v>3473.17</v>
          </cell>
        </row>
        <row r="212">
          <cell r="A212">
            <v>210</v>
          </cell>
          <cell r="B212" t="str">
            <v>Eingeweidebruch ohne Komplikationen</v>
          </cell>
          <cell r="C212">
            <v>1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1</v>
          </cell>
          <cell r="I212">
            <v>1</v>
          </cell>
          <cell r="J212">
            <v>1</v>
          </cell>
          <cell r="K212">
            <v>-73</v>
          </cell>
          <cell r="L212">
            <v>1717823</v>
          </cell>
          <cell r="M212">
            <v>-95678</v>
          </cell>
          <cell r="N212">
            <v>9.1920000000000002E-2</v>
          </cell>
          <cell r="O212">
            <v>204459</v>
          </cell>
          <cell r="P212">
            <v>1596543</v>
          </cell>
          <cell r="Q212">
            <v>0.12809999999999999</v>
          </cell>
          <cell r="R212">
            <v>1469459</v>
          </cell>
          <cell r="S212">
            <v>2348398</v>
          </cell>
          <cell r="T212">
            <v>0.62570000000000003</v>
          </cell>
          <cell r="U212">
            <v>5899.72</v>
          </cell>
          <cell r="V212">
            <v>3473.17</v>
          </cell>
        </row>
        <row r="213">
          <cell r="A213">
            <v>211</v>
          </cell>
          <cell r="B213" t="str">
            <v>Chronisch entzündliche Darmerkrankung (Morbus Crohn / Colitis ulcerosa)</v>
          </cell>
          <cell r="C213">
            <v>3</v>
          </cell>
          <cell r="D213">
            <v>1</v>
          </cell>
          <cell r="E213">
            <v>1</v>
          </cell>
          <cell r="F213">
            <v>1</v>
          </cell>
          <cell r="G213">
            <v>1</v>
          </cell>
          <cell r="H213">
            <v>1</v>
          </cell>
          <cell r="I213">
            <v>1</v>
          </cell>
          <cell r="J213">
            <v>1</v>
          </cell>
          <cell r="K213">
            <v>1752</v>
          </cell>
          <cell r="L213">
            <v>414271</v>
          </cell>
          <cell r="M213">
            <v>1127655</v>
          </cell>
          <cell r="N213">
            <v>0.88858000000000004</v>
          </cell>
          <cell r="O213">
            <v>44532</v>
          </cell>
          <cell r="P213">
            <v>410071</v>
          </cell>
          <cell r="Q213">
            <v>0.1086</v>
          </cell>
          <cell r="R213">
            <v>399105</v>
          </cell>
          <cell r="S213">
            <v>489321</v>
          </cell>
          <cell r="T213">
            <v>0.81559999999999999</v>
          </cell>
          <cell r="U213">
            <v>5811.49</v>
          </cell>
          <cell r="V213">
            <v>3473.17</v>
          </cell>
        </row>
        <row r="214">
          <cell r="A214">
            <v>212</v>
          </cell>
          <cell r="B214" t="str">
            <v>Mesenterialarterieninfarkt, intestinale Durchblutungsinsuffizienz</v>
          </cell>
          <cell r="C214">
            <v>1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1</v>
          </cell>
          <cell r="I214">
            <v>1</v>
          </cell>
          <cell r="J214">
            <v>1</v>
          </cell>
          <cell r="K214">
            <v>967.2</v>
          </cell>
          <cell r="L214">
            <v>41378</v>
          </cell>
          <cell r="M214">
            <v>196745</v>
          </cell>
          <cell r="N214">
            <v>0.60446</v>
          </cell>
          <cell r="O214">
            <v>16340</v>
          </cell>
          <cell r="P214">
            <v>32895</v>
          </cell>
          <cell r="Q214">
            <v>0.49669999999999997</v>
          </cell>
          <cell r="R214">
            <v>18057</v>
          </cell>
          <cell r="S214">
            <v>32549</v>
          </cell>
          <cell r="T214">
            <v>0.55479999999999996</v>
          </cell>
          <cell r="U214">
            <v>20463.830000000002</v>
          </cell>
          <cell r="V214">
            <v>3473.17</v>
          </cell>
        </row>
        <row r="215">
          <cell r="A215">
            <v>213</v>
          </cell>
          <cell r="B215" t="str">
            <v>Ileus</v>
          </cell>
          <cell r="C215">
            <v>3</v>
          </cell>
          <cell r="D215">
            <v>1</v>
          </cell>
          <cell r="E215">
            <v>1</v>
          </cell>
          <cell r="F215">
            <v>0</v>
          </cell>
          <cell r="G215">
            <v>1</v>
          </cell>
          <cell r="H215">
            <v>1</v>
          </cell>
          <cell r="I215">
            <v>0</v>
          </cell>
          <cell r="J215">
            <v>1</v>
          </cell>
          <cell r="K215">
            <v>1430.8</v>
          </cell>
          <cell r="L215">
            <v>233050</v>
          </cell>
          <cell r="M215">
            <v>690722</v>
          </cell>
          <cell r="N215">
            <v>0.82450999999999997</v>
          </cell>
          <cell r="O215">
            <v>88993</v>
          </cell>
          <cell r="P215">
            <v>161861</v>
          </cell>
          <cell r="Q215">
            <v>0.54979999999999996</v>
          </cell>
          <cell r="R215">
            <v>80721</v>
          </cell>
          <cell r="S215">
            <v>205448</v>
          </cell>
          <cell r="T215">
            <v>0.39290000000000003</v>
          </cell>
          <cell r="U215">
            <v>17215.650000000001</v>
          </cell>
          <cell r="V215">
            <v>3473.17</v>
          </cell>
        </row>
        <row r="216">
          <cell r="A216">
            <v>214</v>
          </cell>
          <cell r="B216" t="str">
            <v>Darmdivertikel</v>
          </cell>
          <cell r="C216">
            <v>1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1</v>
          </cell>
          <cell r="J216">
            <v>1</v>
          </cell>
          <cell r="K216">
            <v>-120.4</v>
          </cell>
          <cell r="L216">
            <v>1653726</v>
          </cell>
          <cell r="M216">
            <v>-154831</v>
          </cell>
          <cell r="N216">
            <v>5.2920000000000002E-2</v>
          </cell>
          <cell r="O216">
            <v>144128</v>
          </cell>
          <cell r="P216">
            <v>1542507</v>
          </cell>
          <cell r="Q216">
            <v>9.3399999999999997E-2</v>
          </cell>
          <cell r="R216">
            <v>1451492</v>
          </cell>
          <cell r="S216">
            <v>2082475</v>
          </cell>
          <cell r="T216">
            <v>0.69699999999999995</v>
          </cell>
          <cell r="U216">
            <v>5858.86</v>
          </cell>
          <cell r="V216">
            <v>3473.17</v>
          </cell>
        </row>
        <row r="217">
          <cell r="A217">
            <v>215</v>
          </cell>
          <cell r="B217" t="str">
            <v>Erkrankungen des Anus / Rektums</v>
          </cell>
          <cell r="C217">
            <v>1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1</v>
          </cell>
          <cell r="I217">
            <v>0</v>
          </cell>
          <cell r="J217">
            <v>1</v>
          </cell>
          <cell r="K217">
            <v>365</v>
          </cell>
          <cell r="L217">
            <v>454162</v>
          </cell>
          <cell r="M217">
            <v>245979</v>
          </cell>
          <cell r="N217">
            <v>0.64066999999999996</v>
          </cell>
          <cell r="O217">
            <v>86902</v>
          </cell>
          <cell r="P217">
            <v>406418</v>
          </cell>
          <cell r="Q217">
            <v>0.21379999999999999</v>
          </cell>
          <cell r="R217">
            <v>345343</v>
          </cell>
          <cell r="S217">
            <v>953655</v>
          </cell>
          <cell r="T217">
            <v>0.36209999999999998</v>
          </cell>
          <cell r="U217">
            <v>6423.13</v>
          </cell>
          <cell r="V217">
            <v>3473.17</v>
          </cell>
        </row>
        <row r="218">
          <cell r="A218">
            <v>216</v>
          </cell>
          <cell r="B218" t="str">
            <v>Hämorrhoiden</v>
          </cell>
          <cell r="C218">
            <v>1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1</v>
          </cell>
          <cell r="K218">
            <v>-262.8</v>
          </cell>
          <cell r="L218">
            <v>1277091</v>
          </cell>
          <cell r="M218">
            <v>-296986</v>
          </cell>
          <cell r="N218">
            <v>1.95E-2</v>
          </cell>
          <cell r="O218">
            <v>61701</v>
          </cell>
          <cell r="P218">
            <v>1226154</v>
          </cell>
          <cell r="Q218">
            <v>5.0299999999999997E-2</v>
          </cell>
          <cell r="R218">
            <v>1185166</v>
          </cell>
          <cell r="S218">
            <v>2416958</v>
          </cell>
          <cell r="T218">
            <v>0.4904</v>
          </cell>
          <cell r="U218">
            <v>4294.7700000000004</v>
          </cell>
          <cell r="V218">
            <v>3473.17</v>
          </cell>
        </row>
        <row r="219">
          <cell r="A219">
            <v>217</v>
          </cell>
          <cell r="B219" t="str">
            <v>Darmabszess, Fistel und andere näher bezeichnete Erkrankungen</v>
          </cell>
          <cell r="C219">
            <v>1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1</v>
          </cell>
          <cell r="I219">
            <v>0</v>
          </cell>
          <cell r="J219">
            <v>1</v>
          </cell>
          <cell r="K219">
            <v>861.4</v>
          </cell>
          <cell r="L219">
            <v>72695</v>
          </cell>
          <cell r="M219">
            <v>232250</v>
          </cell>
          <cell r="N219">
            <v>0.62395999999999996</v>
          </cell>
          <cell r="O219">
            <v>7581</v>
          </cell>
          <cell r="P219">
            <v>55561</v>
          </cell>
          <cell r="Q219">
            <v>0.13639999999999999</v>
          </cell>
          <cell r="R219">
            <v>48473</v>
          </cell>
          <cell r="S219">
            <v>123486</v>
          </cell>
          <cell r="T219">
            <v>0.39250000000000002</v>
          </cell>
          <cell r="U219">
            <v>12168.04</v>
          </cell>
          <cell r="V219">
            <v>3473.17</v>
          </cell>
        </row>
        <row r="220">
          <cell r="A220">
            <v>218</v>
          </cell>
          <cell r="B220" t="str">
            <v>Peritonitis</v>
          </cell>
          <cell r="C220">
            <v>1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1</v>
          </cell>
          <cell r="I220">
            <v>0</v>
          </cell>
          <cell r="J220">
            <v>1</v>
          </cell>
          <cell r="K220">
            <v>1190</v>
          </cell>
          <cell r="L220">
            <v>51854</v>
          </cell>
          <cell r="M220">
            <v>270981</v>
          </cell>
          <cell r="N220">
            <v>0.64624000000000004</v>
          </cell>
          <cell r="O220">
            <v>8085</v>
          </cell>
          <cell r="P220">
            <v>16228</v>
          </cell>
          <cell r="Q220">
            <v>0.49819999999999998</v>
          </cell>
          <cell r="R220">
            <v>8504</v>
          </cell>
          <cell r="S220">
            <v>23318</v>
          </cell>
          <cell r="T220">
            <v>0.36470000000000002</v>
          </cell>
          <cell r="U220">
            <v>31072.48</v>
          </cell>
          <cell r="V220">
            <v>3473.17</v>
          </cell>
        </row>
        <row r="221">
          <cell r="A221">
            <v>219</v>
          </cell>
          <cell r="B221" t="str">
            <v>Erkrankungen des Bauchfells, exkl. Peritonitis</v>
          </cell>
          <cell r="C221">
            <v>1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1</v>
          </cell>
          <cell r="I221">
            <v>1</v>
          </cell>
          <cell r="J221">
            <v>1</v>
          </cell>
          <cell r="K221">
            <v>95</v>
          </cell>
          <cell r="L221">
            <v>254573</v>
          </cell>
          <cell r="M221">
            <v>47932</v>
          </cell>
          <cell r="N221">
            <v>0.37047000000000002</v>
          </cell>
          <cell r="O221">
            <v>16251</v>
          </cell>
          <cell r="P221">
            <v>112794</v>
          </cell>
          <cell r="Q221">
            <v>0.14410000000000001</v>
          </cell>
          <cell r="R221">
            <v>98485</v>
          </cell>
          <cell r="S221">
            <v>192897</v>
          </cell>
          <cell r="T221">
            <v>0.51060000000000005</v>
          </cell>
          <cell r="U221">
            <v>12801.84</v>
          </cell>
          <cell r="V221">
            <v>3473.17</v>
          </cell>
        </row>
        <row r="222">
          <cell r="A222">
            <v>220</v>
          </cell>
          <cell r="B222" t="str">
            <v>Leberzirrhose (inkl. Komplikationen)</v>
          </cell>
          <cell r="C222">
            <v>3</v>
          </cell>
          <cell r="D222">
            <v>1</v>
          </cell>
          <cell r="E222">
            <v>1</v>
          </cell>
          <cell r="F222">
            <v>1</v>
          </cell>
          <cell r="G222">
            <v>1</v>
          </cell>
          <cell r="H222">
            <v>1</v>
          </cell>
          <cell r="I222">
            <v>1</v>
          </cell>
          <cell r="J222">
            <v>1</v>
          </cell>
          <cell r="K222">
            <v>1544</v>
          </cell>
          <cell r="L222">
            <v>271702</v>
          </cell>
          <cell r="M222">
            <v>804811</v>
          </cell>
          <cell r="N222">
            <v>0.84958</v>
          </cell>
          <cell r="O222">
            <v>35733</v>
          </cell>
          <cell r="P222">
            <v>251719</v>
          </cell>
          <cell r="Q222">
            <v>0.14199999999999999</v>
          </cell>
          <cell r="R222">
            <v>240422</v>
          </cell>
          <cell r="S222">
            <v>295317</v>
          </cell>
          <cell r="T222">
            <v>0.81410000000000005</v>
          </cell>
          <cell r="U222">
            <v>10783.97</v>
          </cell>
          <cell r="V222">
            <v>3473.17</v>
          </cell>
        </row>
        <row r="223">
          <cell r="A223">
            <v>221</v>
          </cell>
          <cell r="B223" t="str">
            <v>Akute schwere Lebererkrankung</v>
          </cell>
          <cell r="C223">
            <v>1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1</v>
          </cell>
          <cell r="J223">
            <v>1</v>
          </cell>
          <cell r="K223">
            <v>1208.2</v>
          </cell>
          <cell r="L223">
            <v>126389</v>
          </cell>
          <cell r="M223">
            <v>429530</v>
          </cell>
          <cell r="N223">
            <v>0.73538000000000003</v>
          </cell>
          <cell r="O223">
            <v>5636</v>
          </cell>
          <cell r="P223">
            <v>117136</v>
          </cell>
          <cell r="Q223">
            <v>4.8099999999999997E-2</v>
          </cell>
          <cell r="R223">
            <v>112394</v>
          </cell>
          <cell r="S223">
            <v>162925</v>
          </cell>
          <cell r="T223">
            <v>0.68989999999999996</v>
          </cell>
          <cell r="U223">
            <v>12247.81</v>
          </cell>
          <cell r="V223">
            <v>3473.17</v>
          </cell>
        </row>
        <row r="224">
          <cell r="A224">
            <v>222</v>
          </cell>
          <cell r="B224" t="str">
            <v>Chronische Hepatitis</v>
          </cell>
          <cell r="C224">
            <v>3</v>
          </cell>
          <cell r="D224">
            <v>1</v>
          </cell>
          <cell r="E224">
            <v>0</v>
          </cell>
          <cell r="F224">
            <v>1</v>
          </cell>
          <cell r="G224">
            <v>1</v>
          </cell>
          <cell r="H224">
            <v>0</v>
          </cell>
          <cell r="I224">
            <v>1</v>
          </cell>
          <cell r="J224">
            <v>1</v>
          </cell>
          <cell r="K224">
            <v>2398</v>
          </cell>
          <cell r="L224">
            <v>222837</v>
          </cell>
          <cell r="M224">
            <v>1131991</v>
          </cell>
          <cell r="N224">
            <v>0.89136000000000004</v>
          </cell>
          <cell r="O224">
            <v>2365</v>
          </cell>
          <cell r="P224">
            <v>212877</v>
          </cell>
          <cell r="Q224">
            <v>1.11E-2</v>
          </cell>
          <cell r="R224">
            <v>212199</v>
          </cell>
          <cell r="S224">
            <v>269159</v>
          </cell>
          <cell r="T224">
            <v>0.78839999999999999</v>
          </cell>
          <cell r="U224">
            <v>8458.99</v>
          </cell>
          <cell r="V224">
            <v>3473.17</v>
          </cell>
        </row>
        <row r="225">
          <cell r="A225">
            <v>223</v>
          </cell>
          <cell r="B225" t="str">
            <v>Toxische, nicht virale Hepatitis und andere Lebererkrankungen</v>
          </cell>
          <cell r="C225">
            <v>1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1</v>
          </cell>
          <cell r="J225">
            <v>1</v>
          </cell>
          <cell r="K225">
            <v>-178.8</v>
          </cell>
          <cell r="L225">
            <v>3090331</v>
          </cell>
          <cell r="M225">
            <v>-314319</v>
          </cell>
          <cell r="N225">
            <v>1.6709999999999999E-2</v>
          </cell>
          <cell r="O225">
            <v>17606</v>
          </cell>
          <cell r="P225">
            <v>2981907</v>
          </cell>
          <cell r="Q225">
            <v>5.8999999999999999E-3</v>
          </cell>
          <cell r="R225">
            <v>2972111</v>
          </cell>
          <cell r="S225">
            <v>3963087</v>
          </cell>
          <cell r="T225">
            <v>0.74990000000000001</v>
          </cell>
          <cell r="U225">
            <v>5164.29</v>
          </cell>
          <cell r="V225">
            <v>3473.17</v>
          </cell>
        </row>
        <row r="226">
          <cell r="A226">
            <v>224</v>
          </cell>
          <cell r="B226" t="str">
            <v>Gallensteine mit Cholezystitis und andere Erkrankungen der Gallenblase</v>
          </cell>
          <cell r="C226">
            <v>1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1</v>
          </cell>
          <cell r="I226">
            <v>1</v>
          </cell>
          <cell r="J226">
            <v>1</v>
          </cell>
          <cell r="K226">
            <v>-314</v>
          </cell>
          <cell r="L226">
            <v>474545</v>
          </cell>
          <cell r="M226">
            <v>-216306</v>
          </cell>
          <cell r="N226">
            <v>2.7859999999999999E-2</v>
          </cell>
          <cell r="O226">
            <v>122652</v>
          </cell>
          <cell r="P226">
            <v>447531</v>
          </cell>
          <cell r="Q226">
            <v>0.27410000000000001</v>
          </cell>
          <cell r="R226">
            <v>336522</v>
          </cell>
          <cell r="S226">
            <v>512289</v>
          </cell>
          <cell r="T226">
            <v>0.65690000000000004</v>
          </cell>
          <cell r="U226">
            <v>7183.89</v>
          </cell>
          <cell r="V226">
            <v>3473.17</v>
          </cell>
        </row>
        <row r="227">
          <cell r="A227">
            <v>225</v>
          </cell>
          <cell r="B227" t="str">
            <v>Erkrankungen  der Gallenblase und -wege</v>
          </cell>
          <cell r="C227">
            <v>1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1</v>
          </cell>
          <cell r="J227">
            <v>1</v>
          </cell>
          <cell r="K227">
            <v>-29.2</v>
          </cell>
          <cell r="L227">
            <v>1451869</v>
          </cell>
          <cell r="M227">
            <v>-35184</v>
          </cell>
          <cell r="N227">
            <v>0.1532</v>
          </cell>
          <cell r="O227">
            <v>66018</v>
          </cell>
          <cell r="P227">
            <v>1413200</v>
          </cell>
          <cell r="Q227">
            <v>4.6699999999999998E-2</v>
          </cell>
          <cell r="R227">
            <v>1371010</v>
          </cell>
          <cell r="S227">
            <v>1765144</v>
          </cell>
          <cell r="T227">
            <v>0.77669999999999995</v>
          </cell>
          <cell r="U227">
            <v>5505.69</v>
          </cell>
          <cell r="V227">
            <v>3473.17</v>
          </cell>
        </row>
        <row r="228">
          <cell r="A228">
            <v>226</v>
          </cell>
          <cell r="B228" t="str">
            <v>Näher bezeichnete Erkrankung der Gallenwege (Cholangitis, Verschluß, Perforation)</v>
          </cell>
          <cell r="C228">
            <v>1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1</v>
          </cell>
          <cell r="I228">
            <v>1</v>
          </cell>
          <cell r="J228">
            <v>1</v>
          </cell>
          <cell r="K228">
            <v>1047.5999999999999</v>
          </cell>
          <cell r="L228">
            <v>115321</v>
          </cell>
          <cell r="M228">
            <v>355754</v>
          </cell>
          <cell r="N228">
            <v>0.70194999999999996</v>
          </cell>
          <cell r="O228">
            <v>33447</v>
          </cell>
          <cell r="P228">
            <v>96290</v>
          </cell>
          <cell r="Q228">
            <v>0.34739999999999999</v>
          </cell>
          <cell r="R228">
            <v>68387</v>
          </cell>
          <cell r="S228">
            <v>109640</v>
          </cell>
          <cell r="T228">
            <v>0.62370000000000003</v>
          </cell>
          <cell r="U228">
            <v>13171.69</v>
          </cell>
          <cell r="V228">
            <v>3473.17</v>
          </cell>
        </row>
        <row r="229">
          <cell r="A229">
            <v>227</v>
          </cell>
          <cell r="B229" t="str">
            <v>Erkrankungen des Pankreas</v>
          </cell>
          <cell r="C229">
            <v>1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1</v>
          </cell>
          <cell r="I229">
            <v>1</v>
          </cell>
          <cell r="J229">
            <v>1</v>
          </cell>
          <cell r="K229">
            <v>536.6</v>
          </cell>
          <cell r="L229">
            <v>442732</v>
          </cell>
          <cell r="M229">
            <v>357043</v>
          </cell>
          <cell r="N229">
            <v>0.70474000000000003</v>
          </cell>
          <cell r="O229">
            <v>51561</v>
          </cell>
          <cell r="P229">
            <v>418083</v>
          </cell>
          <cell r="Q229">
            <v>0.12330000000000001</v>
          </cell>
          <cell r="R229">
            <v>384711</v>
          </cell>
          <cell r="S229">
            <v>502681</v>
          </cell>
          <cell r="T229">
            <v>0.76529999999999998</v>
          </cell>
          <cell r="U229">
            <v>8650.84</v>
          </cell>
          <cell r="V229">
            <v>3473.17</v>
          </cell>
        </row>
        <row r="230">
          <cell r="A230">
            <v>228</v>
          </cell>
          <cell r="B230" t="str">
            <v>Intestinale Malabsorption</v>
          </cell>
          <cell r="C230">
            <v>1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1</v>
          </cell>
          <cell r="J230">
            <v>1</v>
          </cell>
          <cell r="K230">
            <v>255.6</v>
          </cell>
          <cell r="L230">
            <v>108476</v>
          </cell>
          <cell r="M230">
            <v>84183</v>
          </cell>
          <cell r="N230">
            <v>0.45682</v>
          </cell>
          <cell r="O230">
            <v>4377</v>
          </cell>
          <cell r="P230">
            <v>104656</v>
          </cell>
          <cell r="Q230">
            <v>4.1799999999999997E-2</v>
          </cell>
          <cell r="R230">
            <v>101872</v>
          </cell>
          <cell r="S230">
            <v>164567</v>
          </cell>
          <cell r="T230">
            <v>0.61899999999999999</v>
          </cell>
          <cell r="U230">
            <v>4674.12</v>
          </cell>
          <cell r="V230">
            <v>3473.17</v>
          </cell>
        </row>
        <row r="231">
          <cell r="A231">
            <v>229</v>
          </cell>
          <cell r="B231" t="str">
            <v>Andere und nicht näher bezeichnete Störungen des Verdauungssystems</v>
          </cell>
          <cell r="C231">
            <v>1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1</v>
          </cell>
          <cell r="I231">
            <v>0</v>
          </cell>
          <cell r="J231">
            <v>1</v>
          </cell>
          <cell r="K231">
            <v>266.39999999999998</v>
          </cell>
          <cell r="L231">
            <v>782575</v>
          </cell>
          <cell r="M231">
            <v>235666</v>
          </cell>
          <cell r="N231">
            <v>0.63231000000000004</v>
          </cell>
          <cell r="O231">
            <v>72752</v>
          </cell>
          <cell r="P231">
            <v>707401</v>
          </cell>
          <cell r="Q231">
            <v>0.1028</v>
          </cell>
          <cell r="R231">
            <v>640547</v>
          </cell>
          <cell r="S231">
            <v>3408415</v>
          </cell>
          <cell r="T231">
            <v>0.18790000000000001</v>
          </cell>
          <cell r="U231">
            <v>6208.86</v>
          </cell>
          <cell r="V231">
            <v>3473.17</v>
          </cell>
        </row>
        <row r="232">
          <cell r="A232">
            <v>230</v>
          </cell>
          <cell r="B232" t="str">
            <v>Fremdkörper im Gastrointestinaltrakt</v>
          </cell>
          <cell r="C232">
            <v>1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1</v>
          </cell>
          <cell r="I232">
            <v>0</v>
          </cell>
          <cell r="J232">
            <v>1</v>
          </cell>
          <cell r="K232">
            <v>1252</v>
          </cell>
          <cell r="L232">
            <v>10400</v>
          </cell>
          <cell r="M232">
            <v>127677</v>
          </cell>
          <cell r="N232">
            <v>0.52368000000000003</v>
          </cell>
          <cell r="O232">
            <v>7192</v>
          </cell>
          <cell r="P232">
            <v>8274</v>
          </cell>
          <cell r="Q232">
            <v>0.86919999999999997</v>
          </cell>
          <cell r="R232">
            <v>1179</v>
          </cell>
          <cell r="S232">
            <v>26517</v>
          </cell>
          <cell r="T232">
            <v>4.4499999999999998E-2</v>
          </cell>
          <cell r="U232">
            <v>9864.0300000000007</v>
          </cell>
          <cell r="V232">
            <v>3473.17</v>
          </cell>
        </row>
        <row r="233">
          <cell r="A233">
            <v>231</v>
          </cell>
          <cell r="B233" t="str">
            <v>Schwerwiegende bakterielle Hautinfektionen</v>
          </cell>
          <cell r="C233">
            <v>1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1</v>
          </cell>
          <cell r="I233">
            <v>0</v>
          </cell>
          <cell r="J233">
            <v>1</v>
          </cell>
          <cell r="K233">
            <v>744.6</v>
          </cell>
          <cell r="L233">
            <v>266401</v>
          </cell>
          <cell r="M233">
            <v>384318</v>
          </cell>
          <cell r="N233">
            <v>0.71865999999999997</v>
          </cell>
          <cell r="O233">
            <v>90227</v>
          </cell>
          <cell r="P233">
            <v>240648</v>
          </cell>
          <cell r="Q233">
            <v>0.37490000000000001</v>
          </cell>
          <cell r="R233">
            <v>173591</v>
          </cell>
          <cell r="S233">
            <v>1011845</v>
          </cell>
          <cell r="T233">
            <v>0.1716</v>
          </cell>
          <cell r="U233">
            <v>8207.7099999999991</v>
          </cell>
          <cell r="V233">
            <v>3473.17</v>
          </cell>
        </row>
        <row r="234">
          <cell r="A234">
            <v>232</v>
          </cell>
          <cell r="B234" t="str">
            <v>Pemphiguskrankheiten und Pemphigoidkrankheiten</v>
          </cell>
          <cell r="C234">
            <v>1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1</v>
          </cell>
          <cell r="I234">
            <v>1</v>
          </cell>
          <cell r="J234">
            <v>1</v>
          </cell>
          <cell r="K234">
            <v>1273.8</v>
          </cell>
          <cell r="L234">
            <v>16976</v>
          </cell>
          <cell r="M234">
            <v>165966</v>
          </cell>
          <cell r="N234">
            <v>0.57103000000000004</v>
          </cell>
          <cell r="O234">
            <v>3144</v>
          </cell>
          <cell r="P234">
            <v>17047</v>
          </cell>
          <cell r="Q234">
            <v>0.18440000000000001</v>
          </cell>
          <cell r="R234">
            <v>15753</v>
          </cell>
          <cell r="S234">
            <v>25600</v>
          </cell>
          <cell r="T234">
            <v>0.61539999999999995</v>
          </cell>
          <cell r="U234">
            <v>9411.35</v>
          </cell>
          <cell r="V234">
            <v>3473.17</v>
          </cell>
        </row>
        <row r="235">
          <cell r="A235">
            <v>233</v>
          </cell>
          <cell r="B235" t="str">
            <v>Blasenbildende Dermatose exkl. Pemphiguskrankheiten und Pemphigoidkrankheiten</v>
          </cell>
          <cell r="C235">
            <v>1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1</v>
          </cell>
          <cell r="K235">
            <v>262.8</v>
          </cell>
          <cell r="L235">
            <v>11372</v>
          </cell>
          <cell r="M235">
            <v>28025</v>
          </cell>
          <cell r="N235">
            <v>0.30919000000000002</v>
          </cell>
          <cell r="O235">
            <v>292</v>
          </cell>
          <cell r="P235">
            <v>11038</v>
          </cell>
          <cell r="Q235">
            <v>2.6499999999999999E-2</v>
          </cell>
          <cell r="R235">
            <v>10832</v>
          </cell>
          <cell r="S235">
            <v>33851</v>
          </cell>
          <cell r="T235">
            <v>0.32</v>
          </cell>
          <cell r="U235">
            <v>6814.81</v>
          </cell>
          <cell r="V235">
            <v>3473.17</v>
          </cell>
        </row>
        <row r="236">
          <cell r="A236">
            <v>234</v>
          </cell>
          <cell r="B236" t="str">
            <v>Dermatitis durch aufgenommene Nahrungsmittel, Hauteruptionen durch Drogen oder Arzneimittel</v>
          </cell>
          <cell r="C236">
            <v>1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1</v>
          </cell>
          <cell r="K236">
            <v>445.4</v>
          </cell>
          <cell r="L236">
            <v>94680</v>
          </cell>
          <cell r="M236">
            <v>137050</v>
          </cell>
          <cell r="N236">
            <v>0.53759999999999997</v>
          </cell>
          <cell r="O236">
            <v>6115</v>
          </cell>
          <cell r="P236">
            <v>66392</v>
          </cell>
          <cell r="Q236">
            <v>9.2100000000000001E-2</v>
          </cell>
          <cell r="R236">
            <v>60567</v>
          </cell>
          <cell r="S236">
            <v>185877</v>
          </cell>
          <cell r="T236">
            <v>0.32579999999999998</v>
          </cell>
          <cell r="U236">
            <v>10715.62</v>
          </cell>
          <cell r="V236">
            <v>3473.17</v>
          </cell>
        </row>
        <row r="237">
          <cell r="A237">
            <v>235</v>
          </cell>
          <cell r="B237" t="str">
            <v>Psoriasis und Parapsoriasis (inkl. Gelenkbeteiligung)</v>
          </cell>
          <cell r="C237">
            <v>3</v>
          </cell>
          <cell r="D237">
            <v>1</v>
          </cell>
          <cell r="E237">
            <v>0</v>
          </cell>
          <cell r="F237">
            <v>1</v>
          </cell>
          <cell r="G237">
            <v>1</v>
          </cell>
          <cell r="H237">
            <v>0</v>
          </cell>
          <cell r="I237">
            <v>1</v>
          </cell>
          <cell r="J237">
            <v>1</v>
          </cell>
          <cell r="K237">
            <v>522</v>
          </cell>
          <cell r="L237">
            <v>1182390</v>
          </cell>
          <cell r="M237">
            <v>567611</v>
          </cell>
          <cell r="N237">
            <v>0.7883</v>
          </cell>
          <cell r="O237">
            <v>18353</v>
          </cell>
          <cell r="P237">
            <v>1184954</v>
          </cell>
          <cell r="Q237">
            <v>1.55E-2</v>
          </cell>
          <cell r="R237">
            <v>1182807</v>
          </cell>
          <cell r="S237">
            <v>1678364</v>
          </cell>
          <cell r="T237">
            <v>0.70469999999999999</v>
          </cell>
          <cell r="U237">
            <v>4322.34</v>
          </cell>
          <cell r="V237">
            <v>3473.17</v>
          </cell>
        </row>
        <row r="238">
          <cell r="A238">
            <v>236</v>
          </cell>
          <cell r="B238" t="str">
            <v>Erythema exsudativum multiforme, einschließlich toxische epidermale Nekrolyse (Lyell-Syndrom)</v>
          </cell>
          <cell r="C238">
            <v>1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1</v>
          </cell>
          <cell r="I238">
            <v>0</v>
          </cell>
          <cell r="J238">
            <v>1</v>
          </cell>
          <cell r="K238">
            <v>372.4</v>
          </cell>
          <cell r="L238">
            <v>16458</v>
          </cell>
          <cell r="M238">
            <v>47775</v>
          </cell>
          <cell r="N238">
            <v>0.36769000000000002</v>
          </cell>
          <cell r="O238">
            <v>2036</v>
          </cell>
          <cell r="P238">
            <v>15254</v>
          </cell>
          <cell r="Q238">
            <v>0.13350000000000001</v>
          </cell>
          <cell r="R238">
            <v>13666</v>
          </cell>
          <cell r="S238">
            <v>35330</v>
          </cell>
          <cell r="T238">
            <v>0.38679999999999998</v>
          </cell>
          <cell r="U238">
            <v>6501.57</v>
          </cell>
          <cell r="V238">
            <v>3473.17</v>
          </cell>
        </row>
        <row r="239">
          <cell r="A239">
            <v>237</v>
          </cell>
          <cell r="B239" t="str">
            <v>Urtikaria und Erythem</v>
          </cell>
          <cell r="C239">
            <v>1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1</v>
          </cell>
          <cell r="K239">
            <v>58.4</v>
          </cell>
          <cell r="L239">
            <v>375878</v>
          </cell>
          <cell r="M239">
            <v>35804</v>
          </cell>
          <cell r="N239">
            <v>0.33426</v>
          </cell>
          <cell r="O239">
            <v>11081</v>
          </cell>
          <cell r="P239">
            <v>352526</v>
          </cell>
          <cell r="Q239">
            <v>3.1399999999999997E-2</v>
          </cell>
          <cell r="R239">
            <v>344656</v>
          </cell>
          <cell r="S239">
            <v>1225546</v>
          </cell>
          <cell r="T239">
            <v>0.28120000000000001</v>
          </cell>
          <cell r="U239">
            <v>5449.57</v>
          </cell>
          <cell r="V239">
            <v>3473.17</v>
          </cell>
        </row>
        <row r="240">
          <cell r="A240">
            <v>238</v>
          </cell>
          <cell r="B240" t="str">
            <v>Strahleneinwirkungen / Verbrennungen, exkl. Verbrennungen dritten Grades oder Verbrennungen von 10% und mehr der Körperoberfläche</v>
          </cell>
          <cell r="C240">
            <v>1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1</v>
          </cell>
          <cell r="K240">
            <v>-277.39999999999998</v>
          </cell>
          <cell r="L240">
            <v>592951</v>
          </cell>
          <cell r="M240">
            <v>-213607</v>
          </cell>
          <cell r="N240">
            <v>3.3430000000000001E-2</v>
          </cell>
          <cell r="O240">
            <v>13038</v>
          </cell>
          <cell r="P240">
            <v>579486</v>
          </cell>
          <cell r="Q240">
            <v>2.2499999999999999E-2</v>
          </cell>
          <cell r="R240">
            <v>569600</v>
          </cell>
          <cell r="S240">
            <v>1577458</v>
          </cell>
          <cell r="T240">
            <v>0.36109999999999998</v>
          </cell>
          <cell r="U240">
            <v>4953.42</v>
          </cell>
          <cell r="V240">
            <v>3473.17</v>
          </cell>
        </row>
        <row r="241">
          <cell r="A241">
            <v>239</v>
          </cell>
          <cell r="B241" t="str">
            <v>Ausgedehnte Verbrennungen</v>
          </cell>
          <cell r="C241">
            <v>1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1</v>
          </cell>
          <cell r="I241">
            <v>0</v>
          </cell>
          <cell r="J241">
            <v>1</v>
          </cell>
          <cell r="K241">
            <v>1018.4</v>
          </cell>
          <cell r="L241">
            <v>6511</v>
          </cell>
          <cell r="M241">
            <v>82174</v>
          </cell>
          <cell r="N241">
            <v>0.44846999999999998</v>
          </cell>
          <cell r="O241">
            <v>1993</v>
          </cell>
          <cell r="P241">
            <v>4837</v>
          </cell>
          <cell r="Q241">
            <v>0.41199999999999998</v>
          </cell>
          <cell r="R241">
            <v>3178</v>
          </cell>
          <cell r="S241">
            <v>15857</v>
          </cell>
          <cell r="T241">
            <v>0.20039999999999999</v>
          </cell>
          <cell r="U241">
            <v>18405.080000000002</v>
          </cell>
          <cell r="V241">
            <v>3473.17</v>
          </cell>
        </row>
        <row r="242">
          <cell r="A242">
            <v>240</v>
          </cell>
          <cell r="B242" t="str">
            <v>Erkrankungen der Finger- und Zehennägel</v>
          </cell>
          <cell r="C242">
            <v>1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1</v>
          </cell>
          <cell r="K242">
            <v>124.2</v>
          </cell>
          <cell r="L242">
            <v>179908</v>
          </cell>
          <cell r="M242">
            <v>52680</v>
          </cell>
          <cell r="N242">
            <v>0.38996999999999998</v>
          </cell>
          <cell r="O242">
            <v>2595</v>
          </cell>
          <cell r="P242">
            <v>178415</v>
          </cell>
          <cell r="Q242">
            <v>1.4500000000000001E-2</v>
          </cell>
          <cell r="R242">
            <v>176640</v>
          </cell>
          <cell r="S242">
            <v>737259</v>
          </cell>
          <cell r="T242">
            <v>0.23960000000000001</v>
          </cell>
          <cell r="U242">
            <v>4534.8500000000004</v>
          </cell>
          <cell r="V242">
            <v>3473.17</v>
          </cell>
        </row>
        <row r="243">
          <cell r="A243">
            <v>241</v>
          </cell>
          <cell r="B243" t="str">
            <v>Angeborene Anomalien der Haut</v>
          </cell>
          <cell r="C243">
            <v>1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1</v>
          </cell>
          <cell r="K243">
            <v>215.4</v>
          </cell>
          <cell r="L243">
            <v>160992</v>
          </cell>
          <cell r="M243">
            <v>86427</v>
          </cell>
          <cell r="N243">
            <v>0.45961000000000002</v>
          </cell>
          <cell r="O243">
            <v>3840</v>
          </cell>
          <cell r="P243">
            <v>162050</v>
          </cell>
          <cell r="Q243">
            <v>2.3699999999999999E-2</v>
          </cell>
          <cell r="R243">
            <v>159793</v>
          </cell>
          <cell r="S243">
            <v>440012</v>
          </cell>
          <cell r="T243">
            <v>0.36320000000000002</v>
          </cell>
          <cell r="U243">
            <v>4081.88</v>
          </cell>
          <cell r="V243">
            <v>3473.17</v>
          </cell>
        </row>
        <row r="244">
          <cell r="A244">
            <v>242</v>
          </cell>
          <cell r="B244" t="str">
            <v>Seborrhoische Keratose</v>
          </cell>
          <cell r="C244">
            <v>1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1</v>
          </cell>
          <cell r="K244">
            <v>-281</v>
          </cell>
          <cell r="L244">
            <v>233634</v>
          </cell>
          <cell r="M244">
            <v>-135823</v>
          </cell>
          <cell r="N244">
            <v>7.5209999999999999E-2</v>
          </cell>
          <cell r="O244">
            <v>501</v>
          </cell>
          <cell r="P244">
            <v>231017</v>
          </cell>
          <cell r="Q244">
            <v>2.2000000000000001E-3</v>
          </cell>
          <cell r="R244">
            <v>230561</v>
          </cell>
          <cell r="S244">
            <v>1141073</v>
          </cell>
          <cell r="T244">
            <v>0.2021</v>
          </cell>
          <cell r="U244">
            <v>3880.82</v>
          </cell>
          <cell r="V244">
            <v>3473.17</v>
          </cell>
        </row>
        <row r="245">
          <cell r="A245">
            <v>243</v>
          </cell>
          <cell r="B245" t="str">
            <v>Dekubitalgeschwüre</v>
          </cell>
          <cell r="C245">
            <v>1</v>
          </cell>
          <cell r="D245">
            <v>0</v>
          </cell>
          <cell r="E245">
            <v>0</v>
          </cell>
          <cell r="F245">
            <v>0</v>
          </cell>
          <cell r="G245">
            <v>1</v>
          </cell>
          <cell r="H245">
            <v>0</v>
          </cell>
          <cell r="I245">
            <v>0</v>
          </cell>
          <cell r="J245">
            <v>1</v>
          </cell>
          <cell r="K245">
            <v>2920</v>
          </cell>
          <cell r="L245">
            <v>302689</v>
          </cell>
          <cell r="M245">
            <v>1606502</v>
          </cell>
          <cell r="N245">
            <v>0.94428999999999996</v>
          </cell>
          <cell r="O245">
            <v>10429</v>
          </cell>
          <cell r="P245">
            <v>187625</v>
          </cell>
          <cell r="Q245">
            <v>5.5599999999999997E-2</v>
          </cell>
          <cell r="R245">
            <v>183339</v>
          </cell>
          <cell r="S245">
            <v>385400</v>
          </cell>
          <cell r="T245">
            <v>0.47570000000000001</v>
          </cell>
          <cell r="U245">
            <v>23407.39</v>
          </cell>
          <cell r="V245">
            <v>3473.17</v>
          </cell>
        </row>
        <row r="246">
          <cell r="A246">
            <v>244</v>
          </cell>
          <cell r="B246" t="str">
            <v>(Diskoider) Lupus erythematosus</v>
          </cell>
          <cell r="C246">
            <v>1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1</v>
          </cell>
          <cell r="J246">
            <v>1</v>
          </cell>
          <cell r="K246">
            <v>303</v>
          </cell>
          <cell r="L246">
            <v>48781</v>
          </cell>
          <cell r="M246">
            <v>66922</v>
          </cell>
          <cell r="N246">
            <v>0.41504000000000002</v>
          </cell>
          <cell r="O246">
            <v>1186</v>
          </cell>
          <cell r="P246">
            <v>48192</v>
          </cell>
          <cell r="Q246">
            <v>2.46E-2</v>
          </cell>
          <cell r="R246">
            <v>47875</v>
          </cell>
          <cell r="S246">
            <v>62915</v>
          </cell>
          <cell r="T246">
            <v>0.76090000000000002</v>
          </cell>
          <cell r="U246">
            <v>6098.18</v>
          </cell>
          <cell r="V246">
            <v>3473.17</v>
          </cell>
        </row>
        <row r="247">
          <cell r="A247">
            <v>245</v>
          </cell>
          <cell r="B247" t="str">
            <v>Hautulkus (ohne Dekubitalgeschwür)</v>
          </cell>
          <cell r="C247">
            <v>3</v>
          </cell>
          <cell r="D247">
            <v>1</v>
          </cell>
          <cell r="E247">
            <v>0</v>
          </cell>
          <cell r="F247">
            <v>1</v>
          </cell>
          <cell r="G247">
            <v>1</v>
          </cell>
          <cell r="H247">
            <v>0</v>
          </cell>
          <cell r="I247">
            <v>1</v>
          </cell>
          <cell r="J247">
            <v>1</v>
          </cell>
          <cell r="K247">
            <v>2832.4</v>
          </cell>
          <cell r="L247">
            <v>264653</v>
          </cell>
          <cell r="M247">
            <v>1457113</v>
          </cell>
          <cell r="N247">
            <v>0.92479</v>
          </cell>
          <cell r="O247">
            <v>10532</v>
          </cell>
          <cell r="P247">
            <v>250606</v>
          </cell>
          <cell r="Q247">
            <v>4.2000000000000003E-2</v>
          </cell>
          <cell r="R247">
            <v>245765</v>
          </cell>
          <cell r="S247">
            <v>472737</v>
          </cell>
          <cell r="T247">
            <v>0.51990000000000003</v>
          </cell>
          <cell r="U247">
            <v>12419.87</v>
          </cell>
          <cell r="V247">
            <v>3473.17</v>
          </cell>
        </row>
        <row r="248">
          <cell r="A248">
            <v>246</v>
          </cell>
          <cell r="B248" t="str">
            <v>Andere Erkrankungen der Haut</v>
          </cell>
          <cell r="C248">
            <v>1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1</v>
          </cell>
          <cell r="K248">
            <v>84</v>
          </cell>
          <cell r="L248">
            <v>7256788</v>
          </cell>
          <cell r="M248">
            <v>226283</v>
          </cell>
          <cell r="N248">
            <v>0.62117</v>
          </cell>
          <cell r="O248">
            <v>154032</v>
          </cell>
          <cell r="P248">
            <v>7200572</v>
          </cell>
          <cell r="Q248">
            <v>2.1399999999999999E-2</v>
          </cell>
          <cell r="R248">
            <v>7116622</v>
          </cell>
          <cell r="S248">
            <v>16254353</v>
          </cell>
          <cell r="T248">
            <v>0.43780000000000002</v>
          </cell>
          <cell r="U248">
            <v>3625.53</v>
          </cell>
          <cell r="V248">
            <v>3473.17</v>
          </cell>
        </row>
        <row r="249">
          <cell r="A249">
            <v>247</v>
          </cell>
          <cell r="B249" t="str">
            <v>Reaktive Arthritiden</v>
          </cell>
          <cell r="C249">
            <v>1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1</v>
          </cell>
          <cell r="K249">
            <v>339.4</v>
          </cell>
          <cell r="L249">
            <v>39965</v>
          </cell>
          <cell r="M249">
            <v>67851</v>
          </cell>
          <cell r="N249">
            <v>0.4234</v>
          </cell>
          <cell r="O249">
            <v>2442</v>
          </cell>
          <cell r="P249">
            <v>36506</v>
          </cell>
          <cell r="Q249">
            <v>6.6900000000000001E-2</v>
          </cell>
          <cell r="R249">
            <v>34346</v>
          </cell>
          <cell r="S249">
            <v>81693</v>
          </cell>
          <cell r="T249">
            <v>0.4204</v>
          </cell>
          <cell r="U249">
            <v>5711.39</v>
          </cell>
          <cell r="V249">
            <v>3473.17</v>
          </cell>
        </row>
        <row r="250">
          <cell r="A250">
            <v>248</v>
          </cell>
          <cell r="B250" t="str">
            <v>Rheumatoide Arthritis und entzündliche Bindegewebskrankheiten</v>
          </cell>
          <cell r="C250">
            <v>3</v>
          </cell>
          <cell r="D250">
            <v>1</v>
          </cell>
          <cell r="E250">
            <v>0</v>
          </cell>
          <cell r="F250">
            <v>1</v>
          </cell>
          <cell r="G250">
            <v>1</v>
          </cell>
          <cell r="H250">
            <v>0</v>
          </cell>
          <cell r="I250">
            <v>1</v>
          </cell>
          <cell r="J250">
            <v>1</v>
          </cell>
          <cell r="K250">
            <v>784.8</v>
          </cell>
          <cell r="L250">
            <v>1860982</v>
          </cell>
          <cell r="M250">
            <v>1070607</v>
          </cell>
          <cell r="N250">
            <v>0.88022</v>
          </cell>
          <cell r="O250">
            <v>56890</v>
          </cell>
          <cell r="P250">
            <v>1854751</v>
          </cell>
          <cell r="Q250">
            <v>3.0700000000000002E-2</v>
          </cell>
          <cell r="R250">
            <v>1843381</v>
          </cell>
          <cell r="S250">
            <v>2747585</v>
          </cell>
          <cell r="T250">
            <v>0.67090000000000005</v>
          </cell>
          <cell r="U250">
            <v>5730.47</v>
          </cell>
          <cell r="V250">
            <v>3473.17</v>
          </cell>
        </row>
        <row r="251">
          <cell r="A251">
            <v>249</v>
          </cell>
          <cell r="B251" t="str">
            <v>Gicht / Arthritis urica</v>
          </cell>
          <cell r="C251">
            <v>1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1</v>
          </cell>
          <cell r="J251">
            <v>1</v>
          </cell>
          <cell r="K251">
            <v>-146</v>
          </cell>
          <cell r="L251">
            <v>873210</v>
          </cell>
          <cell r="M251">
            <v>-136431</v>
          </cell>
          <cell r="N251">
            <v>7.2419999999999998E-2</v>
          </cell>
          <cell r="O251">
            <v>9219</v>
          </cell>
          <cell r="P251">
            <v>857246</v>
          </cell>
          <cell r="Q251">
            <v>1.0800000000000001E-2</v>
          </cell>
          <cell r="R251">
            <v>851728</v>
          </cell>
          <cell r="S251">
            <v>1292826</v>
          </cell>
          <cell r="T251">
            <v>0.65880000000000005</v>
          </cell>
          <cell r="U251">
            <v>5476.82</v>
          </cell>
          <cell r="V251">
            <v>3473.17</v>
          </cell>
        </row>
        <row r="252">
          <cell r="A252">
            <v>250</v>
          </cell>
          <cell r="B252" t="str">
            <v>Osteoarthrose der großen Gelenke</v>
          </cell>
          <cell r="C252">
            <v>1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1</v>
          </cell>
          <cell r="J252">
            <v>1</v>
          </cell>
          <cell r="K252">
            <v>178.8</v>
          </cell>
          <cell r="L252">
            <v>5565320</v>
          </cell>
          <cell r="M252">
            <v>421806</v>
          </cell>
          <cell r="N252">
            <v>0.73258999999999996</v>
          </cell>
          <cell r="O252">
            <v>289368</v>
          </cell>
          <cell r="P252">
            <v>5574136</v>
          </cell>
          <cell r="Q252">
            <v>5.1900000000000002E-2</v>
          </cell>
          <cell r="R252">
            <v>5529716</v>
          </cell>
          <cell r="S252">
            <v>7352575</v>
          </cell>
          <cell r="T252">
            <v>0.75209999999999999</v>
          </cell>
          <cell r="U252">
            <v>5119.13</v>
          </cell>
          <cell r="V252">
            <v>3473.17</v>
          </cell>
        </row>
        <row r="253">
          <cell r="A253">
            <v>251</v>
          </cell>
          <cell r="B253" t="str">
            <v>Osteoarthrose sonstiger oder nicht weiter spezifizierter Gelenke</v>
          </cell>
          <cell r="C253">
            <v>1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1</v>
          </cell>
          <cell r="J253">
            <v>1</v>
          </cell>
          <cell r="K253">
            <v>-29.2</v>
          </cell>
          <cell r="L253">
            <v>2534968</v>
          </cell>
          <cell r="M253">
            <v>-46491</v>
          </cell>
          <cell r="N253">
            <v>0.13649</v>
          </cell>
          <cell r="O253">
            <v>42524</v>
          </cell>
          <cell r="P253">
            <v>2500218</v>
          </cell>
          <cell r="Q253">
            <v>1.7000000000000001E-2</v>
          </cell>
          <cell r="R253">
            <v>2485399</v>
          </cell>
          <cell r="S253">
            <v>4040398</v>
          </cell>
          <cell r="T253">
            <v>0.61509999999999998</v>
          </cell>
          <cell r="U253">
            <v>4826.6499999999996</v>
          </cell>
          <cell r="V253">
            <v>3473.17</v>
          </cell>
        </row>
        <row r="254">
          <cell r="A254">
            <v>252</v>
          </cell>
          <cell r="B254" t="str">
            <v>Senkfuß / Plattfuß, erworbene Zehendeformitäten</v>
          </cell>
          <cell r="C254">
            <v>1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1</v>
          </cell>
          <cell r="J254">
            <v>1</v>
          </cell>
          <cell r="K254">
            <v>-120.4</v>
          </cell>
          <cell r="L254">
            <v>1359723</v>
          </cell>
          <cell r="M254">
            <v>-140395</v>
          </cell>
          <cell r="N254">
            <v>6.6850000000000007E-2</v>
          </cell>
          <cell r="O254">
            <v>54662</v>
          </cell>
          <cell r="P254">
            <v>1361514</v>
          </cell>
          <cell r="Q254">
            <v>4.0099999999999997E-2</v>
          </cell>
          <cell r="R254">
            <v>1346693</v>
          </cell>
          <cell r="S254">
            <v>2510103</v>
          </cell>
          <cell r="T254">
            <v>0.53649999999999998</v>
          </cell>
          <cell r="U254">
            <v>3920.67</v>
          </cell>
          <cell r="V254">
            <v>3473.17</v>
          </cell>
        </row>
        <row r="255">
          <cell r="A255">
            <v>253</v>
          </cell>
          <cell r="B255" t="str">
            <v>Erworbene Gliedmaßendeformitäten, exkl. Zehendeformitäten, exkl. Senkfuß / Plattfuß</v>
          </cell>
          <cell r="C255">
            <v>1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1</v>
          </cell>
          <cell r="K255">
            <v>43.8</v>
          </cell>
          <cell r="L255">
            <v>1062824</v>
          </cell>
          <cell r="M255">
            <v>45155</v>
          </cell>
          <cell r="N255">
            <v>0.35932999999999998</v>
          </cell>
          <cell r="O255">
            <v>12013</v>
          </cell>
          <cell r="P255">
            <v>1047869</v>
          </cell>
          <cell r="Q255">
            <v>1.15E-2</v>
          </cell>
          <cell r="R255">
            <v>1040422</v>
          </cell>
          <cell r="S255">
            <v>2190154</v>
          </cell>
          <cell r="T255">
            <v>0.47499999999999998</v>
          </cell>
          <cell r="U255">
            <v>4104.45</v>
          </cell>
          <cell r="V255">
            <v>3473.17</v>
          </cell>
        </row>
        <row r="256">
          <cell r="A256">
            <v>254</v>
          </cell>
          <cell r="B256" t="str">
            <v>Binnenschädigung des Knies, Luxation, Verstauchung und Zerrung des Kniegelenkes und von Bändern des Kniegelenkes</v>
          </cell>
          <cell r="C256">
            <v>1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1</v>
          </cell>
          <cell r="I256">
            <v>0</v>
          </cell>
          <cell r="J256">
            <v>1</v>
          </cell>
          <cell r="K256">
            <v>-11</v>
          </cell>
          <cell r="L256">
            <v>1487018</v>
          </cell>
          <cell r="M256">
            <v>-13414</v>
          </cell>
          <cell r="N256">
            <v>0.20891000000000001</v>
          </cell>
          <cell r="O256">
            <v>148705</v>
          </cell>
          <cell r="P256">
            <v>1459894</v>
          </cell>
          <cell r="Q256">
            <v>0.1019</v>
          </cell>
          <cell r="R256">
            <v>1392844</v>
          </cell>
          <cell r="S256">
            <v>2803437</v>
          </cell>
          <cell r="T256">
            <v>0.49680000000000002</v>
          </cell>
          <cell r="U256">
            <v>3680.98</v>
          </cell>
          <cell r="V256">
            <v>3473.17</v>
          </cell>
        </row>
        <row r="257">
          <cell r="A257">
            <v>255</v>
          </cell>
          <cell r="B257" t="str">
            <v>Gelenkerkrankungen, Verrenkungen, Gelenkschmerzen / -steifigkeit, exkl. Gicht</v>
          </cell>
          <cell r="C257">
            <v>1</v>
          </cell>
          <cell r="D257">
            <v>0</v>
          </cell>
          <cell r="E257">
            <v>0</v>
          </cell>
          <cell r="F257">
            <v>0</v>
          </cell>
          <cell r="G257">
            <v>1</v>
          </cell>
          <cell r="H257">
            <v>0</v>
          </cell>
          <cell r="I257">
            <v>0</v>
          </cell>
          <cell r="J257">
            <v>1</v>
          </cell>
          <cell r="K257">
            <v>266.39999999999998</v>
          </cell>
          <cell r="L257">
            <v>3556887</v>
          </cell>
          <cell r="M257">
            <v>502423</v>
          </cell>
          <cell r="N257">
            <v>0.76322999999999996</v>
          </cell>
          <cell r="O257">
            <v>63396</v>
          </cell>
          <cell r="P257">
            <v>3469752</v>
          </cell>
          <cell r="Q257">
            <v>1.83E-2</v>
          </cell>
          <cell r="R257">
            <v>3431717</v>
          </cell>
          <cell r="S257">
            <v>7839020</v>
          </cell>
          <cell r="T257">
            <v>0.43780000000000002</v>
          </cell>
          <cell r="U257">
            <v>4915.28</v>
          </cell>
          <cell r="V257">
            <v>3473.17</v>
          </cell>
        </row>
        <row r="258">
          <cell r="A258">
            <v>256</v>
          </cell>
          <cell r="B258" t="str">
            <v>Skoliose, Deformität der Wirbelsäule</v>
          </cell>
          <cell r="C258">
            <v>1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1</v>
          </cell>
          <cell r="J258">
            <v>1</v>
          </cell>
          <cell r="K258">
            <v>-76.599999999999994</v>
          </cell>
          <cell r="L258">
            <v>2414682</v>
          </cell>
          <cell r="M258">
            <v>-119031</v>
          </cell>
          <cell r="N258">
            <v>8.6349999999999996E-2</v>
          </cell>
          <cell r="O258">
            <v>6045</v>
          </cell>
          <cell r="P258">
            <v>2405111</v>
          </cell>
          <cell r="Q258">
            <v>2.5000000000000001E-3</v>
          </cell>
          <cell r="R258">
            <v>2402826</v>
          </cell>
          <cell r="S258">
            <v>4098040</v>
          </cell>
          <cell r="T258">
            <v>0.58630000000000004</v>
          </cell>
          <cell r="U258">
            <v>3776.07</v>
          </cell>
          <cell r="V258">
            <v>3473.17</v>
          </cell>
        </row>
        <row r="259">
          <cell r="A259">
            <v>257</v>
          </cell>
          <cell r="B259" t="str">
            <v>Osteochondrosis deformans juvenilis (Morbus Scheuermann) / juvenile lumbar osteochondrosis, Epiphyseolysis capitis femoris</v>
          </cell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1</v>
          </cell>
          <cell r="J259">
            <v>0</v>
          </cell>
          <cell r="K259">
            <v>105.8</v>
          </cell>
          <cell r="L259">
            <v>90936</v>
          </cell>
          <cell r="M259">
            <v>31905</v>
          </cell>
          <cell r="N259">
            <v>0.32312000000000002</v>
          </cell>
          <cell r="O259">
            <v>1690</v>
          </cell>
          <cell r="P259">
            <v>89881</v>
          </cell>
          <cell r="Q259">
            <v>1.8800000000000001E-2</v>
          </cell>
          <cell r="R259">
            <v>89156</v>
          </cell>
          <cell r="S259">
            <v>162785</v>
          </cell>
          <cell r="T259">
            <v>0.54769999999999996</v>
          </cell>
          <cell r="U259">
            <v>3253.11</v>
          </cell>
          <cell r="V259">
            <v>3473.17</v>
          </cell>
        </row>
        <row r="260">
          <cell r="A260">
            <v>258</v>
          </cell>
          <cell r="B260" t="str">
            <v>Wirbelgleiten / Spondylolisthesis / Spondylolyse, angeboren oder erworben</v>
          </cell>
          <cell r="C260">
            <v>1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1</v>
          </cell>
          <cell r="J260">
            <v>1</v>
          </cell>
          <cell r="K260">
            <v>208</v>
          </cell>
          <cell r="L260">
            <v>673096</v>
          </cell>
          <cell r="M260">
            <v>170648</v>
          </cell>
          <cell r="N260">
            <v>0.57382</v>
          </cell>
          <cell r="O260">
            <v>21114</v>
          </cell>
          <cell r="P260">
            <v>650119</v>
          </cell>
          <cell r="Q260">
            <v>3.2500000000000001E-2</v>
          </cell>
          <cell r="R260">
            <v>638208</v>
          </cell>
          <cell r="S260">
            <v>1056548</v>
          </cell>
          <cell r="T260">
            <v>0.60409999999999997</v>
          </cell>
          <cell r="U260">
            <v>5544.09</v>
          </cell>
          <cell r="V260">
            <v>3473.17</v>
          </cell>
        </row>
        <row r="261">
          <cell r="A261">
            <v>259</v>
          </cell>
          <cell r="B261" t="str">
            <v>Wirbelkörperluxation (Subluxation)</v>
          </cell>
          <cell r="C261">
            <v>1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1</v>
          </cell>
          <cell r="K261">
            <v>310.2</v>
          </cell>
          <cell r="L261">
            <v>24012</v>
          </cell>
          <cell r="M261">
            <v>48068</v>
          </cell>
          <cell r="N261">
            <v>0.37325999999999998</v>
          </cell>
          <cell r="O261">
            <v>390</v>
          </cell>
          <cell r="P261">
            <v>23048</v>
          </cell>
          <cell r="Q261">
            <v>1.6899999999999998E-2</v>
          </cell>
          <cell r="R261">
            <v>22680</v>
          </cell>
          <cell r="S261">
            <v>74011</v>
          </cell>
          <cell r="T261">
            <v>0.30640000000000001</v>
          </cell>
          <cell r="U261">
            <v>6274.33</v>
          </cell>
          <cell r="V261">
            <v>3473.17</v>
          </cell>
        </row>
        <row r="262">
          <cell r="A262">
            <v>260</v>
          </cell>
          <cell r="B262" t="str">
            <v>Bandscheibenerkrankungen (Bandscheibenvorfall, -verschleiß)</v>
          </cell>
          <cell r="C262">
            <v>1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1</v>
          </cell>
          <cell r="J262">
            <v>1</v>
          </cell>
          <cell r="K262">
            <v>47.4</v>
          </cell>
          <cell r="L262">
            <v>3632449</v>
          </cell>
          <cell r="M262">
            <v>90340</v>
          </cell>
          <cell r="N262">
            <v>0.46517999999999998</v>
          </cell>
          <cell r="O262">
            <v>152983</v>
          </cell>
          <cell r="P262">
            <v>3592790</v>
          </cell>
          <cell r="Q262">
            <v>4.2599999999999999E-2</v>
          </cell>
          <cell r="R262">
            <v>3539737</v>
          </cell>
          <cell r="S262">
            <v>5257562</v>
          </cell>
          <cell r="T262">
            <v>0.67330000000000001</v>
          </cell>
          <cell r="U262">
            <v>4424.97</v>
          </cell>
          <cell r="V262">
            <v>3473.17</v>
          </cell>
        </row>
        <row r="263">
          <cell r="A263">
            <v>261</v>
          </cell>
          <cell r="B263" t="str">
            <v>Spondylose und assoziierte Erkrankungen (Osteoarthrose der Wirbelsäule)</v>
          </cell>
          <cell r="C263">
            <v>1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1</v>
          </cell>
          <cell r="J263">
            <v>1</v>
          </cell>
          <cell r="K263">
            <v>-25.6</v>
          </cell>
          <cell r="L263">
            <v>3088677</v>
          </cell>
          <cell r="M263">
            <v>-44991</v>
          </cell>
          <cell r="N263">
            <v>0.13927999999999999</v>
          </cell>
          <cell r="O263">
            <v>28839</v>
          </cell>
          <cell r="P263">
            <v>3009936</v>
          </cell>
          <cell r="Q263">
            <v>9.5999999999999992E-3</v>
          </cell>
          <cell r="R263">
            <v>2993732</v>
          </cell>
          <cell r="S263">
            <v>4544269</v>
          </cell>
          <cell r="T263">
            <v>0.65880000000000005</v>
          </cell>
          <cell r="U263">
            <v>4995.17</v>
          </cell>
          <cell r="V263">
            <v>3473.17</v>
          </cell>
        </row>
        <row r="264">
          <cell r="A264">
            <v>262</v>
          </cell>
          <cell r="B264" t="str">
            <v>Spinalkanalstenose</v>
          </cell>
          <cell r="C264">
            <v>3</v>
          </cell>
          <cell r="D264">
            <v>1</v>
          </cell>
          <cell r="E264">
            <v>0</v>
          </cell>
          <cell r="F264">
            <v>1</v>
          </cell>
          <cell r="G264">
            <v>1</v>
          </cell>
          <cell r="H264">
            <v>0</v>
          </cell>
          <cell r="I264">
            <v>1</v>
          </cell>
          <cell r="J264">
            <v>1</v>
          </cell>
          <cell r="K264">
            <v>507.4</v>
          </cell>
          <cell r="L264">
            <v>1185468</v>
          </cell>
          <cell r="M264">
            <v>552453</v>
          </cell>
          <cell r="N264">
            <v>0.78273000000000004</v>
          </cell>
          <cell r="O264">
            <v>76946</v>
          </cell>
          <cell r="P264">
            <v>1134334</v>
          </cell>
          <cell r="Q264">
            <v>6.7799999999999999E-2</v>
          </cell>
          <cell r="R264">
            <v>1106760</v>
          </cell>
          <cell r="S264">
            <v>1585465</v>
          </cell>
          <cell r="T264">
            <v>0.69810000000000005</v>
          </cell>
          <cell r="U264">
            <v>6802.23</v>
          </cell>
          <cell r="V264">
            <v>3473.17</v>
          </cell>
        </row>
        <row r="265">
          <cell r="A265">
            <v>263</v>
          </cell>
          <cell r="B265" t="str">
            <v>Nicht näher bezeichneter Rückenschmerz und andere Schmerzzustände / Erkrankungen des Rückens / Nackens</v>
          </cell>
          <cell r="C265">
            <v>1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1</v>
          </cell>
          <cell r="J265">
            <v>1</v>
          </cell>
          <cell r="K265">
            <v>40.200000000000003</v>
          </cell>
          <cell r="L265">
            <v>9056730</v>
          </cell>
          <cell r="M265">
            <v>120979</v>
          </cell>
          <cell r="N265">
            <v>0.52088999999999996</v>
          </cell>
          <cell r="O265">
            <v>154257</v>
          </cell>
          <cell r="P265">
            <v>9030615</v>
          </cell>
          <cell r="Q265">
            <v>1.7100000000000001E-2</v>
          </cell>
          <cell r="R265">
            <v>8967095</v>
          </cell>
          <cell r="S265">
            <v>17027990</v>
          </cell>
          <cell r="T265">
            <v>0.52659999999999996</v>
          </cell>
          <cell r="U265">
            <v>3887.01</v>
          </cell>
          <cell r="V265">
            <v>3473.17</v>
          </cell>
        </row>
        <row r="266">
          <cell r="A266">
            <v>264</v>
          </cell>
          <cell r="B266" t="str">
            <v>Erkrankungen der Muskeln</v>
          </cell>
          <cell r="C266">
            <v>1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1</v>
          </cell>
          <cell r="K266">
            <v>182.6</v>
          </cell>
          <cell r="L266">
            <v>1037216</v>
          </cell>
          <cell r="M266">
            <v>185967</v>
          </cell>
          <cell r="N266">
            <v>0.59053</v>
          </cell>
          <cell r="O266">
            <v>13879</v>
          </cell>
          <cell r="P266">
            <v>987368</v>
          </cell>
          <cell r="Q266">
            <v>1.41E-2</v>
          </cell>
          <cell r="R266">
            <v>975016</v>
          </cell>
          <cell r="S266">
            <v>2952791</v>
          </cell>
          <cell r="T266">
            <v>0.33019999999999999</v>
          </cell>
          <cell r="U266">
            <v>6083.18</v>
          </cell>
          <cell r="V266">
            <v>3473.17</v>
          </cell>
        </row>
        <row r="267">
          <cell r="A267">
            <v>265</v>
          </cell>
          <cell r="B267" t="str">
            <v>Erkrankungen der Synovialis und der Sehnen</v>
          </cell>
          <cell r="C267">
            <v>1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1</v>
          </cell>
          <cell r="K267">
            <v>7.4</v>
          </cell>
          <cell r="L267">
            <v>2772156</v>
          </cell>
          <cell r="M267">
            <v>12321</v>
          </cell>
          <cell r="N267">
            <v>0.26184000000000002</v>
          </cell>
          <cell r="O267">
            <v>164878</v>
          </cell>
          <cell r="P267">
            <v>2678087</v>
          </cell>
          <cell r="Q267">
            <v>6.1600000000000002E-2</v>
          </cell>
          <cell r="R267">
            <v>2618170</v>
          </cell>
          <cell r="S267">
            <v>5988813</v>
          </cell>
          <cell r="T267">
            <v>0.43719999999999998</v>
          </cell>
          <cell r="U267">
            <v>4039.71</v>
          </cell>
          <cell r="V267">
            <v>3473.17</v>
          </cell>
        </row>
        <row r="268">
          <cell r="A268">
            <v>266</v>
          </cell>
          <cell r="B268" t="str">
            <v>Sonstige Erkrankungen der Weichteilgewebe</v>
          </cell>
          <cell r="C268">
            <v>1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1</v>
          </cell>
          <cell r="K268">
            <v>105.8</v>
          </cell>
          <cell r="L268">
            <v>2326011</v>
          </cell>
          <cell r="M268">
            <v>161358</v>
          </cell>
          <cell r="N268">
            <v>0.55989</v>
          </cell>
          <cell r="O268">
            <v>76184</v>
          </cell>
          <cell r="P268">
            <v>2245424</v>
          </cell>
          <cell r="Q268">
            <v>3.39E-2</v>
          </cell>
          <cell r="R268">
            <v>2200726</v>
          </cell>
          <cell r="S268">
            <v>6204649</v>
          </cell>
          <cell r="T268">
            <v>0.35470000000000002</v>
          </cell>
          <cell r="U268">
            <v>4731.38</v>
          </cell>
          <cell r="V268">
            <v>3473.17</v>
          </cell>
        </row>
        <row r="269">
          <cell r="A269">
            <v>267</v>
          </cell>
          <cell r="B269" t="str">
            <v>Osteoporose und Folgeerkrankungen</v>
          </cell>
          <cell r="C269">
            <v>3</v>
          </cell>
          <cell r="D269">
            <v>1</v>
          </cell>
          <cell r="E269">
            <v>0</v>
          </cell>
          <cell r="F269">
            <v>1</v>
          </cell>
          <cell r="G269">
            <v>1</v>
          </cell>
          <cell r="H269">
            <v>0</v>
          </cell>
          <cell r="I269">
            <v>1</v>
          </cell>
          <cell r="J269">
            <v>1</v>
          </cell>
          <cell r="K269">
            <v>339.4</v>
          </cell>
          <cell r="L269">
            <v>2502804</v>
          </cell>
          <cell r="M269">
            <v>536939</v>
          </cell>
          <cell r="N269">
            <v>0.77715999999999996</v>
          </cell>
          <cell r="O269">
            <v>29016</v>
          </cell>
          <cell r="P269">
            <v>2475355</v>
          </cell>
          <cell r="Q269">
            <v>1.17E-2</v>
          </cell>
          <cell r="R269">
            <v>2466574</v>
          </cell>
          <cell r="S269">
            <v>2936089</v>
          </cell>
          <cell r="T269">
            <v>0.84009999999999996</v>
          </cell>
          <cell r="U269">
            <v>6378.33</v>
          </cell>
          <cell r="V269">
            <v>3473.17</v>
          </cell>
        </row>
        <row r="270">
          <cell r="A270">
            <v>268</v>
          </cell>
          <cell r="B270" t="str">
            <v>Osteomalazie / Rachitis</v>
          </cell>
          <cell r="C270">
            <v>1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1</v>
          </cell>
          <cell r="J270">
            <v>1</v>
          </cell>
          <cell r="K270">
            <v>602.20000000000005</v>
          </cell>
          <cell r="L270">
            <v>14452</v>
          </cell>
          <cell r="M270">
            <v>72395</v>
          </cell>
          <cell r="N270">
            <v>0.43453999999999998</v>
          </cell>
          <cell r="O270">
            <v>113</v>
          </cell>
          <cell r="P270">
            <v>14334</v>
          </cell>
          <cell r="Q270">
            <v>7.9000000000000008E-3</v>
          </cell>
          <cell r="R270">
            <v>14250</v>
          </cell>
          <cell r="S270">
            <v>27868</v>
          </cell>
          <cell r="T270">
            <v>0.51129999999999998</v>
          </cell>
          <cell r="U270">
            <v>6782.31</v>
          </cell>
          <cell r="V270">
            <v>3473.17</v>
          </cell>
        </row>
        <row r="271">
          <cell r="A271">
            <v>269</v>
          </cell>
          <cell r="B271" t="str">
            <v>Entzündung / Nekrose von Knochen</v>
          </cell>
          <cell r="C271">
            <v>3</v>
          </cell>
          <cell r="D271">
            <v>1</v>
          </cell>
          <cell r="E271">
            <v>1</v>
          </cell>
          <cell r="F271">
            <v>0</v>
          </cell>
          <cell r="G271">
            <v>1</v>
          </cell>
          <cell r="H271">
            <v>1</v>
          </cell>
          <cell r="I271">
            <v>0</v>
          </cell>
          <cell r="J271">
            <v>1</v>
          </cell>
          <cell r="K271">
            <v>1277.5999999999999</v>
          </cell>
          <cell r="L271">
            <v>157327</v>
          </cell>
          <cell r="M271">
            <v>506754</v>
          </cell>
          <cell r="N271">
            <v>0.76602000000000003</v>
          </cell>
          <cell r="O271">
            <v>27149</v>
          </cell>
          <cell r="P271">
            <v>134534</v>
          </cell>
          <cell r="Q271">
            <v>0.20180000000000001</v>
          </cell>
          <cell r="R271">
            <v>114481</v>
          </cell>
          <cell r="S271">
            <v>240440</v>
          </cell>
          <cell r="T271">
            <v>0.47610000000000002</v>
          </cell>
          <cell r="U271">
            <v>13304.56</v>
          </cell>
          <cell r="V271">
            <v>3473.17</v>
          </cell>
        </row>
        <row r="272">
          <cell r="A272">
            <v>270</v>
          </cell>
          <cell r="B272" t="str">
            <v>Andere Erkrankungen des Knochens und Knorpels (z.B. Osteodystrophia deformans / Paget's disease of bone)</v>
          </cell>
          <cell r="C272">
            <v>1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1</v>
          </cell>
          <cell r="J272">
            <v>1</v>
          </cell>
          <cell r="K272">
            <v>-36.6</v>
          </cell>
          <cell r="L272">
            <v>3345120</v>
          </cell>
          <cell r="M272">
            <v>-66940</v>
          </cell>
          <cell r="N272">
            <v>0.11421000000000001</v>
          </cell>
          <cell r="O272">
            <v>73336</v>
          </cell>
          <cell r="P272">
            <v>3217464</v>
          </cell>
          <cell r="Q272">
            <v>2.2800000000000001E-2</v>
          </cell>
          <cell r="R272">
            <v>3171314</v>
          </cell>
          <cell r="S272">
            <v>5482016</v>
          </cell>
          <cell r="T272">
            <v>0.57850000000000001</v>
          </cell>
          <cell r="U272">
            <v>4661.5</v>
          </cell>
          <cell r="V272">
            <v>3473.17</v>
          </cell>
        </row>
        <row r="273">
          <cell r="A273">
            <v>271</v>
          </cell>
          <cell r="B273" t="str">
            <v>Nephritis</v>
          </cell>
          <cell r="C273">
            <v>3</v>
          </cell>
          <cell r="D273">
            <v>1</v>
          </cell>
          <cell r="E273">
            <v>0</v>
          </cell>
          <cell r="F273">
            <v>1</v>
          </cell>
          <cell r="G273">
            <v>1</v>
          </cell>
          <cell r="H273">
            <v>0</v>
          </cell>
          <cell r="I273">
            <v>1</v>
          </cell>
          <cell r="J273">
            <v>1</v>
          </cell>
          <cell r="K273">
            <v>1558.6</v>
          </cell>
          <cell r="L273">
            <v>804220</v>
          </cell>
          <cell r="M273">
            <v>1397727</v>
          </cell>
          <cell r="N273">
            <v>0.92201</v>
          </cell>
          <cell r="O273">
            <v>39925</v>
          </cell>
          <cell r="P273">
            <v>654847</v>
          </cell>
          <cell r="Q273">
            <v>6.0999999999999999E-2</v>
          </cell>
          <cell r="R273">
            <v>621409</v>
          </cell>
          <cell r="S273">
            <v>952506</v>
          </cell>
          <cell r="T273">
            <v>0.65239999999999998</v>
          </cell>
          <cell r="U273">
            <v>12036.51</v>
          </cell>
          <cell r="V273">
            <v>3473.17</v>
          </cell>
        </row>
        <row r="274">
          <cell r="A274">
            <v>272</v>
          </cell>
          <cell r="B274" t="str">
            <v>Refluxuropathie und Niereninfektion</v>
          </cell>
          <cell r="C274">
            <v>1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1</v>
          </cell>
          <cell r="I274">
            <v>1</v>
          </cell>
          <cell r="J274">
            <v>1</v>
          </cell>
          <cell r="K274">
            <v>627.79999999999995</v>
          </cell>
          <cell r="L274">
            <v>355396</v>
          </cell>
          <cell r="M274">
            <v>374263</v>
          </cell>
          <cell r="N274">
            <v>0.71031</v>
          </cell>
          <cell r="O274">
            <v>83001</v>
          </cell>
          <cell r="P274">
            <v>302269</v>
          </cell>
          <cell r="Q274">
            <v>0.27460000000000001</v>
          </cell>
          <cell r="R274">
            <v>243369</v>
          </cell>
          <cell r="S274">
            <v>434139</v>
          </cell>
          <cell r="T274">
            <v>0.56059999999999999</v>
          </cell>
          <cell r="U274">
            <v>9574.01</v>
          </cell>
          <cell r="V274">
            <v>3473.17</v>
          </cell>
        </row>
        <row r="275">
          <cell r="A275">
            <v>273</v>
          </cell>
          <cell r="B275" t="str">
            <v>Niereninfektion</v>
          </cell>
          <cell r="C275">
            <v>1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1</v>
          </cell>
          <cell r="I275">
            <v>1</v>
          </cell>
          <cell r="J275">
            <v>1</v>
          </cell>
          <cell r="K275">
            <v>522</v>
          </cell>
          <cell r="L275">
            <v>17069</v>
          </cell>
          <cell r="M275">
            <v>68199</v>
          </cell>
          <cell r="N275">
            <v>0.42618</v>
          </cell>
          <cell r="O275">
            <v>9937</v>
          </cell>
          <cell r="P275">
            <v>12144</v>
          </cell>
          <cell r="Q275">
            <v>0.81830000000000003</v>
          </cell>
          <cell r="R275">
            <v>2536</v>
          </cell>
          <cell r="S275">
            <v>4981</v>
          </cell>
          <cell r="T275">
            <v>0.5091</v>
          </cell>
          <cell r="U275">
            <v>19484.39</v>
          </cell>
          <cell r="V275">
            <v>3473.17</v>
          </cell>
        </row>
        <row r="276">
          <cell r="A276">
            <v>274</v>
          </cell>
          <cell r="B276" t="str">
            <v>Niereninsuffizienz</v>
          </cell>
          <cell r="C276">
            <v>3</v>
          </cell>
          <cell r="D276">
            <v>1</v>
          </cell>
          <cell r="E276">
            <v>0</v>
          </cell>
          <cell r="F276">
            <v>1</v>
          </cell>
          <cell r="G276">
            <v>1</v>
          </cell>
          <cell r="H276">
            <v>0</v>
          </cell>
          <cell r="I276">
            <v>1</v>
          </cell>
          <cell r="J276">
            <v>1</v>
          </cell>
          <cell r="K276">
            <v>1580.4</v>
          </cell>
          <cell r="L276">
            <v>2423641</v>
          </cell>
          <cell r="M276">
            <v>2460374</v>
          </cell>
          <cell r="N276">
            <v>0.97772000000000003</v>
          </cell>
          <cell r="O276">
            <v>93688</v>
          </cell>
          <cell r="P276">
            <v>1948889</v>
          </cell>
          <cell r="Q276">
            <v>4.8099999999999997E-2</v>
          </cell>
          <cell r="R276">
            <v>1918631</v>
          </cell>
          <cell r="S276">
            <v>2347102</v>
          </cell>
          <cell r="T276">
            <v>0.81740000000000002</v>
          </cell>
          <cell r="U276">
            <v>12025.03</v>
          </cell>
          <cell r="V276">
            <v>3473.17</v>
          </cell>
        </row>
        <row r="277">
          <cell r="A277">
            <v>275</v>
          </cell>
          <cell r="B277" t="str">
            <v>Nephrolithiasis / Uretherstein / Blasenstein (z.B. Nierenstein)</v>
          </cell>
          <cell r="C277">
            <v>1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1</v>
          </cell>
          <cell r="I277">
            <v>1</v>
          </cell>
          <cell r="J277">
            <v>1</v>
          </cell>
          <cell r="K277">
            <v>-226.4</v>
          </cell>
          <cell r="L277">
            <v>794510</v>
          </cell>
          <cell r="M277">
            <v>-201802</v>
          </cell>
          <cell r="N277">
            <v>3.6209999999999999E-2</v>
          </cell>
          <cell r="O277">
            <v>87894</v>
          </cell>
          <cell r="P277">
            <v>784331</v>
          </cell>
          <cell r="Q277">
            <v>0.11210000000000001</v>
          </cell>
          <cell r="R277">
            <v>735790</v>
          </cell>
          <cell r="S277">
            <v>1119421</v>
          </cell>
          <cell r="T277">
            <v>0.6573</v>
          </cell>
          <cell r="U277">
            <v>4967.3999999999996</v>
          </cell>
          <cell r="V277">
            <v>3473.17</v>
          </cell>
        </row>
        <row r="278">
          <cell r="A278">
            <v>276</v>
          </cell>
          <cell r="B278" t="str">
            <v>Nierenzysten</v>
          </cell>
          <cell r="C278">
            <v>1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1</v>
          </cell>
          <cell r="J278">
            <v>1</v>
          </cell>
          <cell r="K278">
            <v>-230</v>
          </cell>
          <cell r="L278">
            <v>1213679</v>
          </cell>
          <cell r="M278">
            <v>-253384</v>
          </cell>
          <cell r="N278">
            <v>2.2280000000000001E-2</v>
          </cell>
          <cell r="O278">
            <v>2745</v>
          </cell>
          <cell r="P278">
            <v>1190846</v>
          </cell>
          <cell r="Q278">
            <v>2.3E-3</v>
          </cell>
          <cell r="R278">
            <v>1189957</v>
          </cell>
          <cell r="S278">
            <v>1654708</v>
          </cell>
          <cell r="T278">
            <v>0.71909999999999996</v>
          </cell>
          <cell r="U278">
            <v>5364.78</v>
          </cell>
          <cell r="V278">
            <v>3473.17</v>
          </cell>
        </row>
        <row r="279">
          <cell r="A279">
            <v>277</v>
          </cell>
          <cell r="B279" t="str">
            <v>Zystitis, andere Infektionen der Harnwege</v>
          </cell>
          <cell r="C279">
            <v>1</v>
          </cell>
          <cell r="D279">
            <v>0</v>
          </cell>
          <cell r="E279">
            <v>0</v>
          </cell>
          <cell r="F279">
            <v>0</v>
          </cell>
          <cell r="G279">
            <v>1</v>
          </cell>
          <cell r="H279">
            <v>0</v>
          </cell>
          <cell r="I279">
            <v>0</v>
          </cell>
          <cell r="J279">
            <v>1</v>
          </cell>
          <cell r="K279">
            <v>525.6</v>
          </cell>
          <cell r="L279">
            <v>1873087</v>
          </cell>
          <cell r="M279">
            <v>719340</v>
          </cell>
          <cell r="N279">
            <v>0.83565</v>
          </cell>
          <cell r="O279">
            <v>128716</v>
          </cell>
          <cell r="P279">
            <v>1377799</v>
          </cell>
          <cell r="Q279">
            <v>9.3399999999999997E-2</v>
          </cell>
          <cell r="R279">
            <v>1280834</v>
          </cell>
          <cell r="S279">
            <v>4695452</v>
          </cell>
          <cell r="T279">
            <v>0.27279999999999999</v>
          </cell>
          <cell r="U279">
            <v>10464.49</v>
          </cell>
          <cell r="V279">
            <v>3473.17</v>
          </cell>
        </row>
        <row r="280">
          <cell r="A280">
            <v>278</v>
          </cell>
          <cell r="B280" t="str">
            <v>Neurogene Blase</v>
          </cell>
          <cell r="C280">
            <v>3</v>
          </cell>
          <cell r="D280">
            <v>1</v>
          </cell>
          <cell r="E280">
            <v>0</v>
          </cell>
          <cell r="F280">
            <v>1</v>
          </cell>
          <cell r="G280">
            <v>1</v>
          </cell>
          <cell r="H280">
            <v>0</v>
          </cell>
          <cell r="I280">
            <v>1</v>
          </cell>
          <cell r="J280">
            <v>1</v>
          </cell>
          <cell r="K280">
            <v>1551.2</v>
          </cell>
          <cell r="L280">
            <v>309444</v>
          </cell>
          <cell r="M280">
            <v>862897</v>
          </cell>
          <cell r="N280">
            <v>0.86351</v>
          </cell>
          <cell r="O280">
            <v>7390</v>
          </cell>
          <cell r="P280">
            <v>300921</v>
          </cell>
          <cell r="Q280">
            <v>2.46E-2</v>
          </cell>
          <cell r="R280">
            <v>296544</v>
          </cell>
          <cell r="S280">
            <v>474614</v>
          </cell>
          <cell r="T280">
            <v>0.62480000000000002</v>
          </cell>
          <cell r="U280">
            <v>10792.97</v>
          </cell>
          <cell r="V280">
            <v>3473.17</v>
          </cell>
        </row>
        <row r="281">
          <cell r="A281">
            <v>279</v>
          </cell>
          <cell r="B281" t="str">
            <v>Harnröhrenstriktur</v>
          </cell>
          <cell r="C281">
            <v>1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1</v>
          </cell>
          <cell r="I281">
            <v>1</v>
          </cell>
          <cell r="J281">
            <v>1</v>
          </cell>
          <cell r="K281">
            <v>-105.8</v>
          </cell>
          <cell r="L281">
            <v>127077</v>
          </cell>
          <cell r="M281">
            <v>-37715</v>
          </cell>
          <cell r="N281">
            <v>0.15042</v>
          </cell>
          <cell r="O281">
            <v>11704</v>
          </cell>
          <cell r="P281">
            <v>114815</v>
          </cell>
          <cell r="Q281">
            <v>0.1019</v>
          </cell>
          <cell r="R281">
            <v>108261</v>
          </cell>
          <cell r="S281">
            <v>177168</v>
          </cell>
          <cell r="T281">
            <v>0.61109999999999998</v>
          </cell>
          <cell r="U281">
            <v>7104.36</v>
          </cell>
          <cell r="V281">
            <v>3473.17</v>
          </cell>
        </row>
        <row r="282">
          <cell r="A282">
            <v>280</v>
          </cell>
          <cell r="B282" t="str">
            <v>Angeborene Anomalien der Nieren / der Harnwege, exkl. Verlegungen / Zysten</v>
          </cell>
          <cell r="C282">
            <v>1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1</v>
          </cell>
          <cell r="J282">
            <v>1</v>
          </cell>
          <cell r="K282">
            <v>62</v>
          </cell>
          <cell r="L282">
            <v>210824</v>
          </cell>
          <cell r="M282">
            <v>28468</v>
          </cell>
          <cell r="N282">
            <v>0.31197999999999998</v>
          </cell>
          <cell r="O282">
            <v>5127</v>
          </cell>
          <cell r="P282">
            <v>205368</v>
          </cell>
          <cell r="Q282">
            <v>2.5000000000000001E-2</v>
          </cell>
          <cell r="R282">
            <v>202156</v>
          </cell>
          <cell r="S282">
            <v>301709</v>
          </cell>
          <cell r="T282">
            <v>0.67</v>
          </cell>
          <cell r="U282">
            <v>5230.29</v>
          </cell>
          <cell r="V282">
            <v>3473.17</v>
          </cell>
        </row>
        <row r="283">
          <cell r="A283">
            <v>281</v>
          </cell>
          <cell r="B283" t="str">
            <v>Fremdkörper im Geschlechtstrakt / Harntrakt</v>
          </cell>
          <cell r="C283">
            <v>1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1</v>
          </cell>
          <cell r="I283">
            <v>0</v>
          </cell>
          <cell r="J283">
            <v>1</v>
          </cell>
          <cell r="K283">
            <v>1233.8</v>
          </cell>
          <cell r="L283">
            <v>8420</v>
          </cell>
          <cell r="M283">
            <v>113216</v>
          </cell>
          <cell r="N283">
            <v>0.50975000000000004</v>
          </cell>
          <cell r="O283">
            <v>1048</v>
          </cell>
          <cell r="P283">
            <v>7592</v>
          </cell>
          <cell r="Q283">
            <v>0.13800000000000001</v>
          </cell>
          <cell r="R283">
            <v>6571</v>
          </cell>
          <cell r="S283">
            <v>25053</v>
          </cell>
          <cell r="T283">
            <v>0.26229999999999998</v>
          </cell>
          <cell r="U283">
            <v>12406.99</v>
          </cell>
          <cell r="V283">
            <v>3473.17</v>
          </cell>
        </row>
        <row r="284">
          <cell r="A284">
            <v>282</v>
          </cell>
          <cell r="B284" t="str">
            <v>Urininkontinenz</v>
          </cell>
          <cell r="C284">
            <v>1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1</v>
          </cell>
          <cell r="J284">
            <v>1</v>
          </cell>
          <cell r="K284">
            <v>222.6</v>
          </cell>
          <cell r="L284">
            <v>978745</v>
          </cell>
          <cell r="M284">
            <v>220222</v>
          </cell>
          <cell r="N284">
            <v>0.61838000000000004</v>
          </cell>
          <cell r="O284">
            <v>27493</v>
          </cell>
          <cell r="P284">
            <v>821682</v>
          </cell>
          <cell r="Q284">
            <v>3.3500000000000002E-2</v>
          </cell>
          <cell r="R284">
            <v>809011</v>
          </cell>
          <cell r="S284">
            <v>1405062</v>
          </cell>
          <cell r="T284">
            <v>0.57579999999999998</v>
          </cell>
          <cell r="U284">
            <v>9066.61</v>
          </cell>
          <cell r="V284">
            <v>3473.17</v>
          </cell>
        </row>
        <row r="285">
          <cell r="A285">
            <v>283</v>
          </cell>
          <cell r="B285" t="str">
            <v>Andere Erkrankungen der Harnwege</v>
          </cell>
          <cell r="C285">
            <v>1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1</v>
          </cell>
          <cell r="K285">
            <v>259.2</v>
          </cell>
          <cell r="L285">
            <v>582248</v>
          </cell>
          <cell r="M285">
            <v>197783</v>
          </cell>
          <cell r="N285">
            <v>0.60724</v>
          </cell>
          <cell r="O285">
            <v>16306</v>
          </cell>
          <cell r="P285">
            <v>552875</v>
          </cell>
          <cell r="Q285">
            <v>2.9499999999999998E-2</v>
          </cell>
          <cell r="R285">
            <v>539720</v>
          </cell>
          <cell r="S285">
            <v>1106530</v>
          </cell>
          <cell r="T285">
            <v>0.48780000000000001</v>
          </cell>
          <cell r="U285">
            <v>7910.32</v>
          </cell>
          <cell r="V285">
            <v>3473.17</v>
          </cell>
        </row>
        <row r="286">
          <cell r="A286">
            <v>284</v>
          </cell>
          <cell r="B286" t="str">
            <v>Benigne Prostatahyperplasie</v>
          </cell>
          <cell r="C286">
            <v>1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1</v>
          </cell>
          <cell r="J286">
            <v>1</v>
          </cell>
          <cell r="K286">
            <v>-222.6</v>
          </cell>
          <cell r="L286">
            <v>2290294</v>
          </cell>
          <cell r="M286">
            <v>-336877</v>
          </cell>
          <cell r="N286">
            <v>1.1140000000000001E-2</v>
          </cell>
          <cell r="O286">
            <v>46893</v>
          </cell>
          <cell r="P286">
            <v>2239378</v>
          </cell>
          <cell r="Q286">
            <v>2.0899999999999998E-2</v>
          </cell>
          <cell r="R286">
            <v>2229396</v>
          </cell>
          <cell r="S286">
            <v>3151141</v>
          </cell>
          <cell r="T286">
            <v>0.70750000000000002</v>
          </cell>
          <cell r="U286">
            <v>5632.72</v>
          </cell>
          <cell r="V286">
            <v>3473.17</v>
          </cell>
        </row>
        <row r="287">
          <cell r="A287">
            <v>285</v>
          </cell>
          <cell r="B287" t="str">
            <v>Prostataerkrankungen, exkl. benigne Prostatahyperplasie</v>
          </cell>
          <cell r="C287">
            <v>1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1</v>
          </cell>
          <cell r="J287">
            <v>1</v>
          </cell>
          <cell r="K287">
            <v>-339.4</v>
          </cell>
          <cell r="L287">
            <v>299742</v>
          </cell>
          <cell r="M287">
            <v>-185817</v>
          </cell>
          <cell r="N287">
            <v>4.1779999999999998E-2</v>
          </cell>
          <cell r="O287">
            <v>7089</v>
          </cell>
          <cell r="P287">
            <v>292237</v>
          </cell>
          <cell r="Q287">
            <v>2.4299999999999999E-2</v>
          </cell>
          <cell r="R287">
            <v>286713</v>
          </cell>
          <cell r="S287">
            <v>525157</v>
          </cell>
          <cell r="T287">
            <v>0.54600000000000004</v>
          </cell>
          <cell r="U287">
            <v>4963.12</v>
          </cell>
          <cell r="V287">
            <v>3473.17</v>
          </cell>
        </row>
        <row r="288">
          <cell r="A288">
            <v>286</v>
          </cell>
          <cell r="B288" t="str">
            <v>Erkrankungen der männlichen Genitalorgane inkl. Impotenz organischen Ursprungs</v>
          </cell>
          <cell r="C288">
            <v>1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1</v>
          </cell>
          <cell r="I288">
            <v>0</v>
          </cell>
          <cell r="J288">
            <v>1</v>
          </cell>
          <cell r="K288">
            <v>-76.599999999999994</v>
          </cell>
          <cell r="L288">
            <v>629476</v>
          </cell>
          <cell r="M288">
            <v>-60774</v>
          </cell>
          <cell r="N288">
            <v>0.11978</v>
          </cell>
          <cell r="O288">
            <v>80787</v>
          </cell>
          <cell r="P288">
            <v>614745</v>
          </cell>
          <cell r="Q288">
            <v>0.13139999999999999</v>
          </cell>
          <cell r="R288">
            <v>564533</v>
          </cell>
          <cell r="S288">
            <v>1533529</v>
          </cell>
          <cell r="T288">
            <v>0.36809999999999998</v>
          </cell>
          <cell r="U288">
            <v>4716.83</v>
          </cell>
          <cell r="V288">
            <v>3473.17</v>
          </cell>
        </row>
        <row r="289">
          <cell r="A289">
            <v>287</v>
          </cell>
          <cell r="B289" t="str">
            <v>Männliche Unfruchtbarkeit</v>
          </cell>
          <cell r="C289">
            <v>0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-47.4</v>
          </cell>
          <cell r="L289">
            <v>45206</v>
          </cell>
          <cell r="M289">
            <v>-10078</v>
          </cell>
          <cell r="N289">
            <v>0.21726999999999999</v>
          </cell>
          <cell r="O289">
            <v>721</v>
          </cell>
          <cell r="P289">
            <v>45422</v>
          </cell>
          <cell r="Q289">
            <v>1.5900000000000001E-2</v>
          </cell>
          <cell r="R289">
            <v>45101</v>
          </cell>
          <cell r="S289">
            <v>109572</v>
          </cell>
          <cell r="T289">
            <v>0.41160000000000002</v>
          </cell>
          <cell r="U289">
            <v>1954.75</v>
          </cell>
          <cell r="V289">
            <v>3473.17</v>
          </cell>
        </row>
        <row r="290">
          <cell r="A290">
            <v>288</v>
          </cell>
          <cell r="B290" t="str">
            <v>Angeborene Anomalien der männlichen Genitalorgane</v>
          </cell>
          <cell r="C290">
            <v>1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1</v>
          </cell>
          <cell r="I290">
            <v>0</v>
          </cell>
          <cell r="J290">
            <v>1</v>
          </cell>
          <cell r="K290">
            <v>463.6</v>
          </cell>
          <cell r="L290">
            <v>92476</v>
          </cell>
          <cell r="M290">
            <v>140980</v>
          </cell>
          <cell r="N290">
            <v>0.54596</v>
          </cell>
          <cell r="O290">
            <v>13022</v>
          </cell>
          <cell r="P290">
            <v>90259</v>
          </cell>
          <cell r="Q290">
            <v>0.14430000000000001</v>
          </cell>
          <cell r="R290">
            <v>84858</v>
          </cell>
          <cell r="S290">
            <v>183008</v>
          </cell>
          <cell r="T290">
            <v>0.4637</v>
          </cell>
          <cell r="U290">
            <v>4506.3100000000004</v>
          </cell>
          <cell r="V290">
            <v>3473.17</v>
          </cell>
        </row>
        <row r="291">
          <cell r="A291">
            <v>289</v>
          </cell>
          <cell r="B291" t="str">
            <v>Entzündliche Beckenerkrankung (PID)</v>
          </cell>
          <cell r="C291">
            <v>1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1</v>
          </cell>
          <cell r="I291">
            <v>0</v>
          </cell>
          <cell r="J291">
            <v>1</v>
          </cell>
          <cell r="K291">
            <v>0</v>
          </cell>
          <cell r="L291">
            <v>124267</v>
          </cell>
          <cell r="M291">
            <v>0</v>
          </cell>
          <cell r="N291">
            <v>0.24790999999999999</v>
          </cell>
          <cell r="O291">
            <v>20959</v>
          </cell>
          <cell r="P291">
            <v>85422</v>
          </cell>
          <cell r="Q291">
            <v>0.24540000000000001</v>
          </cell>
          <cell r="R291">
            <v>66760</v>
          </cell>
          <cell r="S291">
            <v>305043</v>
          </cell>
          <cell r="T291">
            <v>0.21890000000000001</v>
          </cell>
          <cell r="U291">
            <v>5463.18</v>
          </cell>
          <cell r="V291">
            <v>3473.17</v>
          </cell>
        </row>
        <row r="292">
          <cell r="A292">
            <v>290</v>
          </cell>
          <cell r="B292" t="str">
            <v>Entzündliche Erkrankungen der Vagina und der Zervix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-3.6</v>
          </cell>
          <cell r="L292">
            <v>844182</v>
          </cell>
          <cell r="M292">
            <v>-3308</v>
          </cell>
          <cell r="N292">
            <v>0.23397999999999999</v>
          </cell>
          <cell r="O292">
            <v>16173</v>
          </cell>
          <cell r="P292">
            <v>827562</v>
          </cell>
          <cell r="Q292">
            <v>1.95E-2</v>
          </cell>
          <cell r="R292">
            <v>815020</v>
          </cell>
          <cell r="S292">
            <v>3286852</v>
          </cell>
          <cell r="T292">
            <v>0.248</v>
          </cell>
          <cell r="U292">
            <v>3100.17</v>
          </cell>
          <cell r="V292">
            <v>3473.17</v>
          </cell>
        </row>
        <row r="293">
          <cell r="A293">
            <v>291</v>
          </cell>
          <cell r="B293" t="str">
            <v>Endometriose</v>
          </cell>
          <cell r="C293">
            <v>1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1</v>
          </cell>
          <cell r="I293">
            <v>1</v>
          </cell>
          <cell r="J293">
            <v>1</v>
          </cell>
          <cell r="K293">
            <v>127.8</v>
          </cell>
          <cell r="L293">
            <v>156191</v>
          </cell>
          <cell r="M293">
            <v>50508</v>
          </cell>
          <cell r="N293">
            <v>0.38440000000000002</v>
          </cell>
          <cell r="O293">
            <v>22781</v>
          </cell>
          <cell r="P293">
            <v>134103</v>
          </cell>
          <cell r="Q293">
            <v>0.1699</v>
          </cell>
          <cell r="R293">
            <v>119418</v>
          </cell>
          <cell r="S293">
            <v>215699</v>
          </cell>
          <cell r="T293">
            <v>0.55359999999999998</v>
          </cell>
          <cell r="U293">
            <v>3746.92</v>
          </cell>
          <cell r="V293">
            <v>3473.17</v>
          </cell>
        </row>
        <row r="294">
          <cell r="A294">
            <v>292</v>
          </cell>
          <cell r="B294" t="str">
            <v>Genitalprolaps bei der Frau</v>
          </cell>
          <cell r="C294">
            <v>1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1</v>
          </cell>
          <cell r="K294">
            <v>-226.4</v>
          </cell>
          <cell r="L294">
            <v>498144</v>
          </cell>
          <cell r="M294">
            <v>-159791</v>
          </cell>
          <cell r="N294">
            <v>5.0139999999999997E-2</v>
          </cell>
          <cell r="O294">
            <v>42901</v>
          </cell>
          <cell r="P294">
            <v>489821</v>
          </cell>
          <cell r="Q294">
            <v>8.7599999999999997E-2</v>
          </cell>
          <cell r="R294">
            <v>471863</v>
          </cell>
          <cell r="S294">
            <v>1222833</v>
          </cell>
          <cell r="T294">
            <v>0.38590000000000002</v>
          </cell>
          <cell r="U294">
            <v>4411.24</v>
          </cell>
          <cell r="V294">
            <v>3473.17</v>
          </cell>
        </row>
        <row r="295">
          <cell r="A295">
            <v>293</v>
          </cell>
          <cell r="B295" t="str">
            <v>Erkrankungen der weiblichen Beckenorgane</v>
          </cell>
          <cell r="C295">
            <v>1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1</v>
          </cell>
          <cell r="I295">
            <v>0</v>
          </cell>
          <cell r="J295">
            <v>1</v>
          </cell>
          <cell r="K295">
            <v>489.2</v>
          </cell>
          <cell r="L295">
            <v>29126</v>
          </cell>
          <cell r="M295">
            <v>83489</v>
          </cell>
          <cell r="N295">
            <v>0.45404</v>
          </cell>
          <cell r="O295">
            <v>5359</v>
          </cell>
          <cell r="P295">
            <v>20935</v>
          </cell>
          <cell r="Q295">
            <v>0.25600000000000001</v>
          </cell>
          <cell r="R295">
            <v>16297</v>
          </cell>
          <cell r="S295">
            <v>72412</v>
          </cell>
          <cell r="T295">
            <v>0.22509999999999999</v>
          </cell>
          <cell r="U295">
            <v>8077.85</v>
          </cell>
          <cell r="V295">
            <v>3473.17</v>
          </cell>
        </row>
        <row r="296">
          <cell r="A296">
            <v>294</v>
          </cell>
          <cell r="B296" t="str">
            <v>Ovarialzysten</v>
          </cell>
          <cell r="C296">
            <v>1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1</v>
          </cell>
          <cell r="I296">
            <v>0</v>
          </cell>
          <cell r="J296">
            <v>1</v>
          </cell>
          <cell r="K296">
            <v>124.2</v>
          </cell>
          <cell r="L296">
            <v>287560</v>
          </cell>
          <cell r="M296">
            <v>66602</v>
          </cell>
          <cell r="N296">
            <v>0.41226000000000002</v>
          </cell>
          <cell r="O296">
            <v>38413</v>
          </cell>
          <cell r="P296">
            <v>257080</v>
          </cell>
          <cell r="Q296">
            <v>0.14940000000000001</v>
          </cell>
          <cell r="R296">
            <v>227698</v>
          </cell>
          <cell r="S296">
            <v>821202</v>
          </cell>
          <cell r="T296">
            <v>0.27729999999999999</v>
          </cell>
          <cell r="U296">
            <v>3773.74</v>
          </cell>
          <cell r="V296">
            <v>3473.17</v>
          </cell>
        </row>
        <row r="297">
          <cell r="A297">
            <v>295</v>
          </cell>
          <cell r="B297" t="str">
            <v>Nicht-entzündliche Erkrankungen der weiblichen Genitalorgane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58.4</v>
          </cell>
          <cell r="L297">
            <v>3314435</v>
          </cell>
          <cell r="M297">
            <v>106321</v>
          </cell>
          <cell r="N297">
            <v>0.49861</v>
          </cell>
          <cell r="O297">
            <v>32606</v>
          </cell>
          <cell r="P297">
            <v>3325516</v>
          </cell>
          <cell r="Q297">
            <v>9.7999999999999997E-3</v>
          </cell>
          <cell r="R297">
            <v>3310249</v>
          </cell>
          <cell r="S297">
            <v>9401510</v>
          </cell>
          <cell r="T297">
            <v>0.35210000000000002</v>
          </cell>
          <cell r="U297">
            <v>2376.81</v>
          </cell>
          <cell r="V297">
            <v>3473.17</v>
          </cell>
        </row>
        <row r="298">
          <cell r="A298">
            <v>296</v>
          </cell>
          <cell r="B298" t="str">
            <v>Andere Erkrankungen der weiblichen Genitalorgane</v>
          </cell>
          <cell r="C298">
            <v>0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32.799999999999997</v>
          </cell>
          <cell r="L298">
            <v>2989315</v>
          </cell>
          <cell r="M298">
            <v>56710</v>
          </cell>
          <cell r="N298">
            <v>0.39833000000000002</v>
          </cell>
          <cell r="O298">
            <v>102551</v>
          </cell>
          <cell r="P298">
            <v>2969783</v>
          </cell>
          <cell r="Q298">
            <v>3.4500000000000003E-2</v>
          </cell>
          <cell r="R298">
            <v>2912112</v>
          </cell>
          <cell r="S298">
            <v>6713270</v>
          </cell>
          <cell r="T298">
            <v>0.43380000000000002</v>
          </cell>
          <cell r="U298">
            <v>1961.81</v>
          </cell>
          <cell r="V298">
            <v>3473.17</v>
          </cell>
        </row>
        <row r="299">
          <cell r="A299">
            <v>297</v>
          </cell>
          <cell r="B299" t="str">
            <v>Angeborene Anomalien der weiblichen oder nicht näher bezeichneten Genitalorgane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-62</v>
          </cell>
          <cell r="L299">
            <v>51790</v>
          </cell>
          <cell r="M299">
            <v>-14110</v>
          </cell>
          <cell r="N299">
            <v>0.20333999999999999</v>
          </cell>
          <cell r="O299">
            <v>2822</v>
          </cell>
          <cell r="P299">
            <v>44890</v>
          </cell>
          <cell r="Q299">
            <v>6.2899999999999998E-2</v>
          </cell>
          <cell r="R299">
            <v>42623</v>
          </cell>
          <cell r="S299">
            <v>126535</v>
          </cell>
          <cell r="T299">
            <v>0.33679999999999999</v>
          </cell>
          <cell r="U299">
            <v>3048.61</v>
          </cell>
          <cell r="V299">
            <v>3473.17</v>
          </cell>
        </row>
        <row r="300">
          <cell r="A300">
            <v>298</v>
          </cell>
          <cell r="B300" t="str">
            <v>Klimakterische Störungen</v>
          </cell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-124.2</v>
          </cell>
          <cell r="L300">
            <v>2170404</v>
          </cell>
          <cell r="M300">
            <v>-182975</v>
          </cell>
          <cell r="N300">
            <v>4.4569999999999999E-2</v>
          </cell>
          <cell r="O300">
            <v>23478</v>
          </cell>
          <cell r="P300">
            <v>2167980</v>
          </cell>
          <cell r="Q300">
            <v>1.0800000000000001E-2</v>
          </cell>
          <cell r="R300">
            <v>2155140</v>
          </cell>
          <cell r="S300">
            <v>5057726</v>
          </cell>
          <cell r="T300">
            <v>0.42609999999999998</v>
          </cell>
          <cell r="U300">
            <v>3354.41</v>
          </cell>
          <cell r="V300">
            <v>3473.17</v>
          </cell>
        </row>
        <row r="301">
          <cell r="A301">
            <v>299</v>
          </cell>
          <cell r="B301" t="str">
            <v>Weibliche Unfruchtbarkeit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>
            <v>1</v>
          </cell>
          <cell r="H301">
            <v>0</v>
          </cell>
          <cell r="I301">
            <v>0</v>
          </cell>
          <cell r="J301">
            <v>0</v>
          </cell>
          <cell r="K301">
            <v>1376</v>
          </cell>
          <cell r="L301">
            <v>135689</v>
          </cell>
          <cell r="M301">
            <v>506863</v>
          </cell>
          <cell r="N301">
            <v>0.76880000000000004</v>
          </cell>
          <cell r="O301">
            <v>9831</v>
          </cell>
          <cell r="P301">
            <v>132376</v>
          </cell>
          <cell r="Q301">
            <v>7.4300000000000005E-2</v>
          </cell>
          <cell r="R301">
            <v>128558</v>
          </cell>
          <cell r="S301">
            <v>284911</v>
          </cell>
          <cell r="T301">
            <v>0.45119999999999999</v>
          </cell>
          <cell r="U301">
            <v>2945.49</v>
          </cell>
          <cell r="V301">
            <v>3473.17</v>
          </cell>
        </row>
        <row r="302">
          <cell r="A302">
            <v>300</v>
          </cell>
          <cell r="B302" t="str">
            <v>Fehlgeburt / Schwangerschaftsabbruch / Extrauteringravidität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1</v>
          </cell>
          <cell r="I302">
            <v>0</v>
          </cell>
          <cell r="J302">
            <v>0</v>
          </cell>
          <cell r="K302">
            <v>-36.6</v>
          </cell>
          <cell r="L302">
            <v>115792</v>
          </cell>
          <cell r="M302">
            <v>-12454</v>
          </cell>
          <cell r="N302">
            <v>0.2117</v>
          </cell>
          <cell r="O302">
            <v>90299</v>
          </cell>
          <cell r="P302">
            <v>115506</v>
          </cell>
          <cell r="Q302">
            <v>0.78180000000000005</v>
          </cell>
          <cell r="R302">
            <v>35486</v>
          </cell>
          <cell r="S302">
            <v>230882</v>
          </cell>
          <cell r="T302">
            <v>0.1537</v>
          </cell>
          <cell r="U302">
            <v>3013.91</v>
          </cell>
          <cell r="V302">
            <v>3473.17</v>
          </cell>
        </row>
        <row r="303">
          <cell r="A303">
            <v>301</v>
          </cell>
          <cell r="B303" t="str">
            <v>Bestehende Schwangerschaft (einschl. Komplikationen)</v>
          </cell>
          <cell r="C303">
            <v>3</v>
          </cell>
          <cell r="D303">
            <v>1</v>
          </cell>
          <cell r="E303">
            <v>1</v>
          </cell>
          <cell r="F303">
            <v>1</v>
          </cell>
          <cell r="G303">
            <v>1</v>
          </cell>
          <cell r="H303">
            <v>1</v>
          </cell>
          <cell r="I303">
            <v>1</v>
          </cell>
          <cell r="J303">
            <v>1</v>
          </cell>
          <cell r="K303">
            <v>2682.8</v>
          </cell>
          <cell r="L303">
            <v>934527</v>
          </cell>
          <cell r="M303">
            <v>2593487</v>
          </cell>
          <cell r="N303">
            <v>0.98050000000000004</v>
          </cell>
          <cell r="O303">
            <v>213897</v>
          </cell>
          <cell r="P303">
            <v>811984</v>
          </cell>
          <cell r="Q303">
            <v>0.26340000000000002</v>
          </cell>
          <cell r="R303">
            <v>770874</v>
          </cell>
          <cell r="S303">
            <v>1256953</v>
          </cell>
          <cell r="T303">
            <v>0.61329999999999996</v>
          </cell>
          <cell r="U303">
            <v>4857.1000000000004</v>
          </cell>
          <cell r="V303">
            <v>3473.17</v>
          </cell>
        </row>
        <row r="304">
          <cell r="A304">
            <v>302</v>
          </cell>
          <cell r="B304" t="str">
            <v>Entbindung / abgeschlossene Schwangerschaft (einschl. Komplikationen)</v>
          </cell>
          <cell r="C304">
            <v>1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1</v>
          </cell>
          <cell r="I304">
            <v>0</v>
          </cell>
          <cell r="J304">
            <v>1</v>
          </cell>
          <cell r="K304">
            <v>-2595.1999999999998</v>
          </cell>
          <cell r="L304">
            <v>670496</v>
          </cell>
          <cell r="M304">
            <v>-2125049</v>
          </cell>
          <cell r="N304">
            <v>2.7899999999999999E-3</v>
          </cell>
          <cell r="O304">
            <v>496803</v>
          </cell>
          <cell r="P304">
            <v>610442</v>
          </cell>
          <cell r="Q304">
            <v>0.81379999999999997</v>
          </cell>
          <cell r="R304">
            <v>343191</v>
          </cell>
          <cell r="S304">
            <v>801700</v>
          </cell>
          <cell r="T304">
            <v>0.42809999999999998</v>
          </cell>
          <cell r="U304">
            <v>5929.6</v>
          </cell>
          <cell r="V304">
            <v>3473.17</v>
          </cell>
        </row>
        <row r="305">
          <cell r="A305">
            <v>303</v>
          </cell>
          <cell r="B305" t="str">
            <v>Lebendgeborene (ohne weitere Angaben)</v>
          </cell>
          <cell r="C305">
            <v>1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1</v>
          </cell>
          <cell r="I305">
            <v>0</v>
          </cell>
          <cell r="J305">
            <v>1</v>
          </cell>
          <cell r="K305">
            <v>127.8</v>
          </cell>
          <cell r="L305">
            <v>66733</v>
          </cell>
          <cell r="M305">
            <v>33014</v>
          </cell>
          <cell r="N305">
            <v>0.32868999999999998</v>
          </cell>
          <cell r="O305">
            <v>44094</v>
          </cell>
          <cell r="P305">
            <v>50527</v>
          </cell>
          <cell r="Q305">
            <v>0.87270000000000003</v>
          </cell>
          <cell r="R305">
            <v>6866</v>
          </cell>
          <cell r="S305">
            <v>28753</v>
          </cell>
          <cell r="T305">
            <v>0.23880000000000001</v>
          </cell>
          <cell r="U305">
            <v>7435.36</v>
          </cell>
          <cell r="V305">
            <v>3473.17</v>
          </cell>
        </row>
        <row r="306">
          <cell r="A306">
            <v>304</v>
          </cell>
          <cell r="B306" t="str">
            <v>Schädigung des Neugeborenen durch Alkohol / Drogen, einschließlich Alkohol-Embryopathie (mit Dysmorphien)</v>
          </cell>
          <cell r="C306">
            <v>1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1</v>
          </cell>
          <cell r="I306">
            <v>0</v>
          </cell>
          <cell r="J306">
            <v>1</v>
          </cell>
          <cell r="K306">
            <v>-189.8</v>
          </cell>
          <cell r="L306">
            <v>2899</v>
          </cell>
          <cell r="M306">
            <v>-10219</v>
          </cell>
          <cell r="N306">
            <v>0.21448</v>
          </cell>
          <cell r="O306">
            <v>1205</v>
          </cell>
          <cell r="P306">
            <v>1558</v>
          </cell>
          <cell r="Q306">
            <v>0.77339999999999998</v>
          </cell>
          <cell r="R306">
            <v>448</v>
          </cell>
          <cell r="S306">
            <v>1048</v>
          </cell>
          <cell r="T306">
            <v>0.42749999999999999</v>
          </cell>
          <cell r="U306">
            <v>16039.72</v>
          </cell>
          <cell r="V306">
            <v>3473.17</v>
          </cell>
        </row>
        <row r="307">
          <cell r="A307">
            <v>305</v>
          </cell>
          <cell r="B307" t="str">
            <v>Risikogeburt</v>
          </cell>
          <cell r="C307">
            <v>1</v>
          </cell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1</v>
          </cell>
          <cell r="I307">
            <v>1</v>
          </cell>
          <cell r="J307">
            <v>1</v>
          </cell>
          <cell r="K307">
            <v>616.79999999999995</v>
          </cell>
          <cell r="L307">
            <v>53662</v>
          </cell>
          <cell r="M307">
            <v>142882</v>
          </cell>
          <cell r="N307">
            <v>0.55152999999999996</v>
          </cell>
          <cell r="O307">
            <v>56775</v>
          </cell>
          <cell r="P307">
            <v>76867</v>
          </cell>
          <cell r="Q307">
            <v>0.73860000000000003</v>
          </cell>
          <cell r="R307">
            <v>35276</v>
          </cell>
          <cell r="S307">
            <v>63193</v>
          </cell>
          <cell r="T307">
            <v>0.55820000000000003</v>
          </cell>
          <cell r="U307">
            <v>12362.76</v>
          </cell>
          <cell r="V307">
            <v>3473.17</v>
          </cell>
        </row>
        <row r="308">
          <cell r="A308">
            <v>306</v>
          </cell>
          <cell r="B308" t="str">
            <v>Infektionen des Neugeborenen</v>
          </cell>
          <cell r="C308">
            <v>1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1</v>
          </cell>
          <cell r="I308">
            <v>0</v>
          </cell>
          <cell r="J308">
            <v>1</v>
          </cell>
          <cell r="K308">
            <v>142.4</v>
          </cell>
          <cell r="L308">
            <v>12431</v>
          </cell>
          <cell r="M308">
            <v>15877</v>
          </cell>
          <cell r="N308">
            <v>0.27577000000000002</v>
          </cell>
          <cell r="O308">
            <v>7605</v>
          </cell>
          <cell r="P308">
            <v>10385</v>
          </cell>
          <cell r="Q308">
            <v>0.73229999999999995</v>
          </cell>
          <cell r="R308">
            <v>2943</v>
          </cell>
          <cell r="S308">
            <v>14054</v>
          </cell>
          <cell r="T308">
            <v>0.2094</v>
          </cell>
          <cell r="U308">
            <v>14296.62</v>
          </cell>
          <cell r="V308">
            <v>3473.17</v>
          </cell>
        </row>
        <row r="309">
          <cell r="A309">
            <v>307</v>
          </cell>
          <cell r="B309" t="str">
            <v>Blutungen beim Neugeborenen</v>
          </cell>
          <cell r="C309">
            <v>1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1</v>
          </cell>
          <cell r="I309">
            <v>0</v>
          </cell>
          <cell r="J309">
            <v>1</v>
          </cell>
          <cell r="K309">
            <v>627.79999999999995</v>
          </cell>
          <cell r="L309">
            <v>1433</v>
          </cell>
          <cell r="M309">
            <v>23767</v>
          </cell>
          <cell r="N309">
            <v>0.29248000000000002</v>
          </cell>
          <cell r="O309">
            <v>299</v>
          </cell>
          <cell r="P309">
            <v>1169</v>
          </cell>
          <cell r="Q309">
            <v>0.25580000000000003</v>
          </cell>
          <cell r="R309">
            <v>881</v>
          </cell>
          <cell r="S309">
            <v>4350</v>
          </cell>
          <cell r="T309">
            <v>0.20250000000000001</v>
          </cell>
          <cell r="U309">
            <v>18831.599999999999</v>
          </cell>
          <cell r="V309">
            <v>3473.17</v>
          </cell>
        </row>
        <row r="310">
          <cell r="A310">
            <v>308</v>
          </cell>
          <cell r="B310" t="str">
            <v>Hämolyse während der Perinatalperiode</v>
          </cell>
          <cell r="C310">
            <v>1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1</v>
          </cell>
          <cell r="I310">
            <v>0</v>
          </cell>
          <cell r="J310">
            <v>1</v>
          </cell>
          <cell r="K310">
            <v>1810.4</v>
          </cell>
          <cell r="L310">
            <v>8292</v>
          </cell>
          <cell r="M310">
            <v>164853</v>
          </cell>
          <cell r="N310">
            <v>0.56545999999999996</v>
          </cell>
          <cell r="O310">
            <v>1373</v>
          </cell>
          <cell r="P310">
            <v>2753</v>
          </cell>
          <cell r="Q310">
            <v>0.49869999999999998</v>
          </cell>
          <cell r="R310">
            <v>1459</v>
          </cell>
          <cell r="S310">
            <v>4672</v>
          </cell>
          <cell r="T310">
            <v>0.31230000000000002</v>
          </cell>
          <cell r="U310">
            <v>31227.65</v>
          </cell>
          <cell r="V310">
            <v>3473.17</v>
          </cell>
        </row>
        <row r="311">
          <cell r="A311">
            <v>309</v>
          </cell>
          <cell r="B311" t="str">
            <v>Neugeborenenikterus</v>
          </cell>
          <cell r="C311">
            <v>1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1</v>
          </cell>
          <cell r="I311">
            <v>0</v>
          </cell>
          <cell r="J311">
            <v>1</v>
          </cell>
          <cell r="K311">
            <v>95</v>
          </cell>
          <cell r="L311">
            <v>20865</v>
          </cell>
          <cell r="M311">
            <v>13723</v>
          </cell>
          <cell r="N311">
            <v>0.26740999999999998</v>
          </cell>
          <cell r="O311">
            <v>14418</v>
          </cell>
          <cell r="P311">
            <v>24975</v>
          </cell>
          <cell r="Q311">
            <v>0.57730000000000004</v>
          </cell>
          <cell r="R311">
            <v>11843</v>
          </cell>
          <cell r="S311">
            <v>49810</v>
          </cell>
          <cell r="T311">
            <v>0.23780000000000001</v>
          </cell>
          <cell r="U311">
            <v>12330.95</v>
          </cell>
          <cell r="V311">
            <v>3473.17</v>
          </cell>
        </row>
        <row r="312">
          <cell r="A312">
            <v>310</v>
          </cell>
          <cell r="B312" t="str">
            <v>Transitorische endokrine Störungen des Neugeborenen</v>
          </cell>
          <cell r="C312">
            <v>1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1</v>
          </cell>
          <cell r="I312">
            <v>0</v>
          </cell>
          <cell r="J312">
            <v>1</v>
          </cell>
          <cell r="K312">
            <v>438</v>
          </cell>
          <cell r="L312">
            <v>14313</v>
          </cell>
          <cell r="M312">
            <v>52401</v>
          </cell>
          <cell r="N312">
            <v>0.38718999999999998</v>
          </cell>
          <cell r="O312">
            <v>6308</v>
          </cell>
          <cell r="P312">
            <v>6772</v>
          </cell>
          <cell r="Q312">
            <v>0.93149999999999999</v>
          </cell>
          <cell r="R312">
            <v>551</v>
          </cell>
          <cell r="S312">
            <v>1586</v>
          </cell>
          <cell r="T312">
            <v>0.34739999999999999</v>
          </cell>
          <cell r="U312">
            <v>17077.68</v>
          </cell>
          <cell r="V312">
            <v>3473.17</v>
          </cell>
        </row>
        <row r="313">
          <cell r="A313">
            <v>311</v>
          </cell>
          <cell r="B313" t="str">
            <v>Sonstige Erkrankungen des Verdauungssystems in der Perinatalperiode</v>
          </cell>
          <cell r="C313">
            <v>1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1</v>
          </cell>
          <cell r="I313">
            <v>0</v>
          </cell>
          <cell r="J313">
            <v>1</v>
          </cell>
          <cell r="K313">
            <v>540.20000000000005</v>
          </cell>
          <cell r="L313">
            <v>23526</v>
          </cell>
          <cell r="M313">
            <v>82856</v>
          </cell>
          <cell r="N313">
            <v>0.45124999999999998</v>
          </cell>
          <cell r="O313">
            <v>4182</v>
          </cell>
          <cell r="P313">
            <v>18748</v>
          </cell>
          <cell r="Q313">
            <v>0.22309999999999999</v>
          </cell>
          <cell r="R313">
            <v>14866</v>
          </cell>
          <cell r="S313">
            <v>58345</v>
          </cell>
          <cell r="T313">
            <v>0.25480000000000003</v>
          </cell>
          <cell r="U313">
            <v>13513.1</v>
          </cell>
          <cell r="V313">
            <v>3473.17</v>
          </cell>
        </row>
        <row r="314">
          <cell r="A314">
            <v>312</v>
          </cell>
          <cell r="B314" t="str">
            <v>Probleme der Haut / Temperatur beim Neugeborenen</v>
          </cell>
          <cell r="C314">
            <v>1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1</v>
          </cell>
          <cell r="I314">
            <v>0</v>
          </cell>
          <cell r="J314">
            <v>1</v>
          </cell>
          <cell r="K314">
            <v>-7.4</v>
          </cell>
          <cell r="L314">
            <v>10533</v>
          </cell>
          <cell r="M314">
            <v>-759</v>
          </cell>
          <cell r="N314">
            <v>0.24512999999999999</v>
          </cell>
          <cell r="O314">
            <v>832</v>
          </cell>
          <cell r="P314">
            <v>3526</v>
          </cell>
          <cell r="Q314">
            <v>0.23599999999999999</v>
          </cell>
          <cell r="R314">
            <v>2705</v>
          </cell>
          <cell r="S314">
            <v>13636</v>
          </cell>
          <cell r="T314">
            <v>0.19839999999999999</v>
          </cell>
          <cell r="U314">
            <v>14111.42</v>
          </cell>
          <cell r="V314">
            <v>3473.17</v>
          </cell>
        </row>
        <row r="315">
          <cell r="A315">
            <v>313</v>
          </cell>
          <cell r="B315" t="str">
            <v>Andere Probleme in der Perinatalperiode</v>
          </cell>
          <cell r="C315">
            <v>1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1</v>
          </cell>
          <cell r="I315">
            <v>0</v>
          </cell>
          <cell r="J315">
            <v>1</v>
          </cell>
          <cell r="K315">
            <v>65.8</v>
          </cell>
          <cell r="L315">
            <v>20636</v>
          </cell>
          <cell r="M315">
            <v>9452</v>
          </cell>
          <cell r="N315">
            <v>0.25627</v>
          </cell>
          <cell r="O315">
            <v>4590</v>
          </cell>
          <cell r="P315">
            <v>15982</v>
          </cell>
          <cell r="Q315">
            <v>0.28720000000000001</v>
          </cell>
          <cell r="R315">
            <v>11539</v>
          </cell>
          <cell r="S315">
            <v>36327</v>
          </cell>
          <cell r="T315">
            <v>0.31759999999999999</v>
          </cell>
          <cell r="U315">
            <v>12255.83</v>
          </cell>
          <cell r="V315">
            <v>3473.17</v>
          </cell>
        </row>
        <row r="316">
          <cell r="A316">
            <v>314</v>
          </cell>
          <cell r="B316" t="str">
            <v>Angeborene schwere Herzfehler (&lt;18 Jahre)</v>
          </cell>
          <cell r="C316">
            <v>3</v>
          </cell>
          <cell r="D316">
            <v>1</v>
          </cell>
          <cell r="E316">
            <v>0</v>
          </cell>
          <cell r="F316">
            <v>1</v>
          </cell>
          <cell r="G316">
            <v>1</v>
          </cell>
          <cell r="H316">
            <v>0</v>
          </cell>
          <cell r="I316">
            <v>1</v>
          </cell>
          <cell r="J316">
            <v>1</v>
          </cell>
          <cell r="K316">
            <v>1456.4</v>
          </cell>
          <cell r="L316">
            <v>111418</v>
          </cell>
          <cell r="M316">
            <v>486138</v>
          </cell>
          <cell r="N316">
            <v>0.75487000000000004</v>
          </cell>
          <cell r="O316">
            <v>7214</v>
          </cell>
          <cell r="P316">
            <v>114228</v>
          </cell>
          <cell r="Q316">
            <v>6.3200000000000006E-2</v>
          </cell>
          <cell r="R316">
            <v>112510</v>
          </cell>
          <cell r="S316">
            <v>189300</v>
          </cell>
          <cell r="T316">
            <v>0.59430000000000005</v>
          </cell>
          <cell r="U316">
            <v>7009.67</v>
          </cell>
          <cell r="V316">
            <v>3473.17</v>
          </cell>
        </row>
        <row r="317">
          <cell r="A317">
            <v>315</v>
          </cell>
          <cell r="B317" t="str">
            <v>Angeborene schwere Herzfehler (&gt;17 Jahre)</v>
          </cell>
          <cell r="C317">
            <v>1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1</v>
          </cell>
          <cell r="J317">
            <v>1</v>
          </cell>
          <cell r="K317">
            <v>576.79999999999995</v>
          </cell>
          <cell r="L317">
            <v>103699</v>
          </cell>
          <cell r="M317">
            <v>185743</v>
          </cell>
          <cell r="N317">
            <v>0.58774000000000004</v>
          </cell>
          <cell r="O317">
            <v>2245</v>
          </cell>
          <cell r="P317">
            <v>101812</v>
          </cell>
          <cell r="Q317">
            <v>2.2100000000000002E-2</v>
          </cell>
          <cell r="R317">
            <v>100344</v>
          </cell>
          <cell r="S317">
            <v>143692</v>
          </cell>
          <cell r="T317">
            <v>0.69830000000000003</v>
          </cell>
          <cell r="U317">
            <v>7135.81</v>
          </cell>
          <cell r="V317">
            <v>3473.17</v>
          </cell>
        </row>
        <row r="318">
          <cell r="A318">
            <v>316</v>
          </cell>
          <cell r="B318" t="str">
            <v>Sonstige angeborene Anomalien des Herzens und des Gefäßsystems</v>
          </cell>
          <cell r="C318">
            <v>1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1</v>
          </cell>
          <cell r="J318">
            <v>1</v>
          </cell>
          <cell r="K318">
            <v>84</v>
          </cell>
          <cell r="L318">
            <v>130057</v>
          </cell>
          <cell r="M318">
            <v>30293</v>
          </cell>
          <cell r="N318">
            <v>0.31475999999999998</v>
          </cell>
          <cell r="O318">
            <v>5143</v>
          </cell>
          <cell r="P318">
            <v>114857</v>
          </cell>
          <cell r="Q318">
            <v>4.48E-2</v>
          </cell>
          <cell r="R318">
            <v>112116</v>
          </cell>
          <cell r="S318">
            <v>173176</v>
          </cell>
          <cell r="T318">
            <v>0.64739999999999998</v>
          </cell>
          <cell r="U318">
            <v>7527.33</v>
          </cell>
          <cell r="V318">
            <v>3473.17</v>
          </cell>
        </row>
        <row r="319">
          <cell r="A319">
            <v>317</v>
          </cell>
          <cell r="B319" t="str">
            <v>Angeborene Anomalie der Lunge / des respiratorischen Systems</v>
          </cell>
          <cell r="C319">
            <v>1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1</v>
          </cell>
          <cell r="I319">
            <v>1</v>
          </cell>
          <cell r="J319">
            <v>1</v>
          </cell>
          <cell r="K319">
            <v>5055.2</v>
          </cell>
          <cell r="L319">
            <v>6243</v>
          </cell>
          <cell r="M319">
            <v>399428</v>
          </cell>
          <cell r="N319">
            <v>0.72423000000000004</v>
          </cell>
          <cell r="O319">
            <v>570</v>
          </cell>
          <cell r="P319">
            <v>5590</v>
          </cell>
          <cell r="Q319">
            <v>0.10199999999999999</v>
          </cell>
          <cell r="R319">
            <v>5153</v>
          </cell>
          <cell r="S319">
            <v>10234</v>
          </cell>
          <cell r="T319">
            <v>0.50349999999999995</v>
          </cell>
          <cell r="U319">
            <v>14439.9</v>
          </cell>
          <cell r="V319">
            <v>3473.17</v>
          </cell>
        </row>
        <row r="320">
          <cell r="A320">
            <v>318</v>
          </cell>
          <cell r="B320" t="str">
            <v>Angeborene Fehlbildungen des respiratorischen Systems und des Magen-Darm-Traktes bei Kindern (bis max. 5 Jahre)</v>
          </cell>
          <cell r="C320">
            <v>3</v>
          </cell>
          <cell r="D320">
            <v>1</v>
          </cell>
          <cell r="E320">
            <v>1</v>
          </cell>
          <cell r="F320">
            <v>1</v>
          </cell>
          <cell r="G320">
            <v>1</v>
          </cell>
          <cell r="H320">
            <v>1</v>
          </cell>
          <cell r="I320">
            <v>1</v>
          </cell>
          <cell r="J320">
            <v>1</v>
          </cell>
          <cell r="K320">
            <v>7741.6</v>
          </cell>
          <cell r="L320">
            <v>6018</v>
          </cell>
          <cell r="M320">
            <v>600581</v>
          </cell>
          <cell r="N320">
            <v>0.79944000000000004</v>
          </cell>
          <cell r="O320">
            <v>2786</v>
          </cell>
          <cell r="P320">
            <v>6140</v>
          </cell>
          <cell r="Q320">
            <v>0.45369999999999999</v>
          </cell>
          <cell r="R320">
            <v>4363</v>
          </cell>
          <cell r="S320">
            <v>7394</v>
          </cell>
          <cell r="T320">
            <v>0.59009999999999996</v>
          </cell>
          <cell r="U320">
            <v>23321.45</v>
          </cell>
          <cell r="V320">
            <v>3473.17</v>
          </cell>
        </row>
        <row r="321">
          <cell r="A321">
            <v>319</v>
          </cell>
          <cell r="B321" t="str">
            <v>Lippenspalte / Gaumenspalte</v>
          </cell>
          <cell r="C321">
            <v>1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1</v>
          </cell>
          <cell r="I321">
            <v>1</v>
          </cell>
          <cell r="J321">
            <v>1</v>
          </cell>
          <cell r="K321">
            <v>1525.8</v>
          </cell>
          <cell r="L321">
            <v>18835</v>
          </cell>
          <cell r="M321">
            <v>209399</v>
          </cell>
          <cell r="N321">
            <v>0.61280999999999997</v>
          </cell>
          <cell r="O321">
            <v>3000</v>
          </cell>
          <cell r="P321">
            <v>18811</v>
          </cell>
          <cell r="Q321">
            <v>0.1595</v>
          </cell>
          <cell r="R321">
            <v>18038</v>
          </cell>
          <cell r="S321">
            <v>29335</v>
          </cell>
          <cell r="T321">
            <v>0.6149</v>
          </cell>
          <cell r="U321">
            <v>5676.11</v>
          </cell>
          <cell r="V321">
            <v>3473.17</v>
          </cell>
        </row>
        <row r="322">
          <cell r="A322">
            <v>320</v>
          </cell>
          <cell r="B322" t="str">
            <v>Andere angeborene muskuloskeletale Anomalien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14.6</v>
          </cell>
          <cell r="L322">
            <v>2801957</v>
          </cell>
          <cell r="M322">
            <v>24439</v>
          </cell>
          <cell r="N322">
            <v>0.29526000000000002</v>
          </cell>
          <cell r="O322">
            <v>17780</v>
          </cell>
          <cell r="P322">
            <v>2823275</v>
          </cell>
          <cell r="Q322">
            <v>6.3E-3</v>
          </cell>
          <cell r="R322">
            <v>2814492</v>
          </cell>
          <cell r="S322">
            <v>5638148</v>
          </cell>
          <cell r="T322">
            <v>0.49919999999999998</v>
          </cell>
          <cell r="U322">
            <v>3469.08</v>
          </cell>
          <cell r="V322">
            <v>3473.17</v>
          </cell>
        </row>
        <row r="323">
          <cell r="A323">
            <v>321</v>
          </cell>
          <cell r="B323" t="str">
            <v>Angeborene Anomalien der Wirbelsäule, exkl. Spondylolisthesis / Spondylolyse</v>
          </cell>
          <cell r="C323">
            <v>1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1</v>
          </cell>
          <cell r="J323">
            <v>1</v>
          </cell>
          <cell r="K323">
            <v>1522</v>
          </cell>
          <cell r="L323">
            <v>46611</v>
          </cell>
          <cell r="M323">
            <v>328595</v>
          </cell>
          <cell r="N323">
            <v>0.68523999999999996</v>
          </cell>
          <cell r="O323">
            <v>1056</v>
          </cell>
          <cell r="P323">
            <v>46044</v>
          </cell>
          <cell r="Q323">
            <v>2.29E-2</v>
          </cell>
          <cell r="R323">
            <v>45762</v>
          </cell>
          <cell r="S323">
            <v>80223</v>
          </cell>
          <cell r="T323">
            <v>0.57040000000000002</v>
          </cell>
          <cell r="U323">
            <v>6867.09</v>
          </cell>
          <cell r="V323">
            <v>3473.17</v>
          </cell>
        </row>
        <row r="324">
          <cell r="A324">
            <v>322</v>
          </cell>
          <cell r="B324" t="str">
            <v>Angeborene, schwere Entwicklungsstörungen des Skeletts und des Bindegewebes</v>
          </cell>
          <cell r="C324">
            <v>1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1</v>
          </cell>
          <cell r="K324">
            <v>963.6</v>
          </cell>
          <cell r="L324">
            <v>44692</v>
          </cell>
          <cell r="M324">
            <v>203710</v>
          </cell>
          <cell r="N324">
            <v>0.61002999999999996</v>
          </cell>
          <cell r="O324">
            <v>1629</v>
          </cell>
          <cell r="P324">
            <v>48548</v>
          </cell>
          <cell r="Q324">
            <v>3.3599999999999998E-2</v>
          </cell>
          <cell r="R324">
            <v>47440</v>
          </cell>
          <cell r="S324">
            <v>100462</v>
          </cell>
          <cell r="T324">
            <v>0.47220000000000001</v>
          </cell>
          <cell r="U324">
            <v>5049.24</v>
          </cell>
          <cell r="V324">
            <v>3473.17</v>
          </cell>
        </row>
        <row r="325">
          <cell r="A325">
            <v>323</v>
          </cell>
          <cell r="B325" t="str">
            <v>Nicht näher bezeichnete Fehlbildungssyndrome</v>
          </cell>
          <cell r="C325">
            <v>1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1</v>
          </cell>
          <cell r="K325">
            <v>1555</v>
          </cell>
          <cell r="L325">
            <v>19732</v>
          </cell>
          <cell r="M325">
            <v>218432</v>
          </cell>
          <cell r="N325">
            <v>0.61560000000000004</v>
          </cell>
          <cell r="O325">
            <v>111</v>
          </cell>
          <cell r="P325">
            <v>18922</v>
          </cell>
          <cell r="Q325">
            <v>5.8999999999999999E-3</v>
          </cell>
          <cell r="R325">
            <v>18825</v>
          </cell>
          <cell r="S325">
            <v>46753</v>
          </cell>
          <cell r="T325">
            <v>0.40260000000000001</v>
          </cell>
          <cell r="U325">
            <v>8398.11</v>
          </cell>
          <cell r="V325">
            <v>3473.17</v>
          </cell>
        </row>
        <row r="326">
          <cell r="A326">
            <v>324</v>
          </cell>
          <cell r="B326" t="str">
            <v>Nicht näher bezeichnete Chromosomenanomalien</v>
          </cell>
          <cell r="C326">
            <v>1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1</v>
          </cell>
          <cell r="K326">
            <v>3098.8</v>
          </cell>
          <cell r="L326">
            <v>8971</v>
          </cell>
          <cell r="M326">
            <v>293499</v>
          </cell>
          <cell r="N326">
            <v>0.66295000000000004</v>
          </cell>
          <cell r="O326">
            <v>73</v>
          </cell>
          <cell r="P326">
            <v>8521</v>
          </cell>
          <cell r="Q326">
            <v>8.6E-3</v>
          </cell>
          <cell r="R326">
            <v>8464</v>
          </cell>
          <cell r="S326">
            <v>17035</v>
          </cell>
          <cell r="T326">
            <v>0.49690000000000001</v>
          </cell>
          <cell r="U326">
            <v>9867.98</v>
          </cell>
          <cell r="V326">
            <v>3473.17</v>
          </cell>
        </row>
        <row r="327">
          <cell r="A327">
            <v>325</v>
          </cell>
          <cell r="B327" t="str">
            <v>Gonosomale Chromosomenanomalien (z.B. Klinefelter-Syndrom / Turner-Syndrom)</v>
          </cell>
          <cell r="C327">
            <v>1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1</v>
          </cell>
          <cell r="J327">
            <v>1</v>
          </cell>
          <cell r="K327">
            <v>1336</v>
          </cell>
          <cell r="L327">
            <v>15003</v>
          </cell>
          <cell r="M327">
            <v>163640</v>
          </cell>
          <cell r="N327">
            <v>0.56267</v>
          </cell>
          <cell r="O327">
            <v>143</v>
          </cell>
          <cell r="P327">
            <v>14895</v>
          </cell>
          <cell r="Q327">
            <v>9.5999999999999992E-3</v>
          </cell>
          <cell r="R327">
            <v>14867</v>
          </cell>
          <cell r="S327">
            <v>17753</v>
          </cell>
          <cell r="T327">
            <v>0.83740000000000003</v>
          </cell>
          <cell r="U327">
            <v>5135.32</v>
          </cell>
          <cell r="V327">
            <v>3473.17</v>
          </cell>
        </row>
        <row r="328">
          <cell r="A328">
            <v>327</v>
          </cell>
          <cell r="B328" t="str">
            <v>Schweres Schädel-Hirn-Trauma</v>
          </cell>
          <cell r="C328">
            <v>1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1</v>
          </cell>
          <cell r="I328">
            <v>0</v>
          </cell>
          <cell r="J328">
            <v>1</v>
          </cell>
          <cell r="K328">
            <v>397.8</v>
          </cell>
          <cell r="L328">
            <v>91743</v>
          </cell>
          <cell r="M328">
            <v>120490</v>
          </cell>
          <cell r="N328">
            <v>0.51810999999999996</v>
          </cell>
          <cell r="O328">
            <v>27106</v>
          </cell>
          <cell r="P328">
            <v>41708</v>
          </cell>
          <cell r="Q328">
            <v>0.64990000000000003</v>
          </cell>
          <cell r="R328">
            <v>16199</v>
          </cell>
          <cell r="S328">
            <v>33183</v>
          </cell>
          <cell r="T328">
            <v>0.48820000000000002</v>
          </cell>
          <cell r="U328">
            <v>13425.04</v>
          </cell>
          <cell r="V328">
            <v>3473.17</v>
          </cell>
        </row>
        <row r="329">
          <cell r="A329">
            <v>328</v>
          </cell>
          <cell r="B329" t="str">
            <v>Mittelschweres Schädel-Hirn-Trauma</v>
          </cell>
          <cell r="C329">
            <v>1</v>
          </cell>
          <cell r="D329">
            <v>0</v>
          </cell>
          <cell r="E329">
            <v>0</v>
          </cell>
          <cell r="F329">
            <v>0</v>
          </cell>
          <cell r="G329">
            <v>0</v>
          </cell>
          <cell r="H329">
            <v>1</v>
          </cell>
          <cell r="I329">
            <v>0</v>
          </cell>
          <cell r="J329">
            <v>1</v>
          </cell>
          <cell r="K329">
            <v>273.8</v>
          </cell>
          <cell r="L329">
            <v>128239</v>
          </cell>
          <cell r="M329">
            <v>98049</v>
          </cell>
          <cell r="N329">
            <v>0.47910999999999998</v>
          </cell>
          <cell r="O329">
            <v>38596</v>
          </cell>
          <cell r="P329">
            <v>99543</v>
          </cell>
          <cell r="Q329">
            <v>0.38769999999999999</v>
          </cell>
          <cell r="R329">
            <v>65923</v>
          </cell>
          <cell r="S329">
            <v>215719</v>
          </cell>
          <cell r="T329">
            <v>0.30559999999999998</v>
          </cell>
          <cell r="U329">
            <v>10205.5</v>
          </cell>
          <cell r="V329">
            <v>3473.17</v>
          </cell>
        </row>
        <row r="330">
          <cell r="A330">
            <v>329</v>
          </cell>
          <cell r="B330" t="str">
            <v>Leichtes Schädel-Hirn-Trauma</v>
          </cell>
          <cell r="C330">
            <v>1</v>
          </cell>
          <cell r="D330">
            <v>0</v>
          </cell>
          <cell r="E330">
            <v>0</v>
          </cell>
          <cell r="F330">
            <v>0</v>
          </cell>
          <cell r="G330">
            <v>0</v>
          </cell>
          <cell r="H330">
            <v>1</v>
          </cell>
          <cell r="I330">
            <v>0</v>
          </cell>
          <cell r="J330">
            <v>1</v>
          </cell>
          <cell r="K330">
            <v>-3.6</v>
          </cell>
          <cell r="L330">
            <v>215341</v>
          </cell>
          <cell r="M330">
            <v>-1671</v>
          </cell>
          <cell r="N330">
            <v>0.23955000000000001</v>
          </cell>
          <cell r="O330">
            <v>156079</v>
          </cell>
          <cell r="P330">
            <v>175928</v>
          </cell>
          <cell r="Q330">
            <v>0.88719999999999999</v>
          </cell>
          <cell r="R330">
            <v>21967</v>
          </cell>
          <cell r="S330">
            <v>234076</v>
          </cell>
          <cell r="T330">
            <v>9.3799999999999994E-2</v>
          </cell>
          <cell r="U330">
            <v>6949.67</v>
          </cell>
          <cell r="V330">
            <v>3473.17</v>
          </cell>
        </row>
        <row r="331">
          <cell r="A331">
            <v>330</v>
          </cell>
          <cell r="B331" t="str">
            <v>Wirbelfraktur</v>
          </cell>
          <cell r="C331">
            <v>1</v>
          </cell>
          <cell r="D331">
            <v>0</v>
          </cell>
          <cell r="E331">
            <v>0</v>
          </cell>
          <cell r="F331">
            <v>0</v>
          </cell>
          <cell r="G331">
            <v>0</v>
          </cell>
          <cell r="H331">
            <v>1</v>
          </cell>
          <cell r="I331">
            <v>1</v>
          </cell>
          <cell r="J331">
            <v>1</v>
          </cell>
          <cell r="K331">
            <v>693.6</v>
          </cell>
          <cell r="L331">
            <v>369794</v>
          </cell>
          <cell r="M331">
            <v>421783</v>
          </cell>
          <cell r="N331">
            <v>0.72980999999999996</v>
          </cell>
          <cell r="O331">
            <v>65935</v>
          </cell>
          <cell r="P331">
            <v>353653</v>
          </cell>
          <cell r="Q331">
            <v>0.18640000000000001</v>
          </cell>
          <cell r="R331">
            <v>311175</v>
          </cell>
          <cell r="S331">
            <v>491206</v>
          </cell>
          <cell r="T331">
            <v>0.63349999999999995</v>
          </cell>
          <cell r="U331">
            <v>10219.51</v>
          </cell>
          <cell r="V331">
            <v>3473.17</v>
          </cell>
        </row>
        <row r="332">
          <cell r="A332">
            <v>331</v>
          </cell>
          <cell r="B332" t="str">
            <v>Offene Rippenfraktur, Fraktur des Sternums, Fraktur der Kehlkopfknochen, Verletzung der Trachea, Wirbelfraktur</v>
          </cell>
          <cell r="C332">
            <v>1</v>
          </cell>
          <cell r="D332">
            <v>0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1</v>
          </cell>
          <cell r="K332">
            <v>-361.4</v>
          </cell>
          <cell r="L332">
            <v>3258</v>
          </cell>
          <cell r="M332">
            <v>-20629</v>
          </cell>
          <cell r="N332">
            <v>0.18942000000000001</v>
          </cell>
          <cell r="O332">
            <v>251</v>
          </cell>
          <cell r="P332">
            <v>2606</v>
          </cell>
          <cell r="Q332">
            <v>9.6299999999999997E-2</v>
          </cell>
          <cell r="R332">
            <v>2364</v>
          </cell>
          <cell r="S332">
            <v>6469</v>
          </cell>
          <cell r="T332">
            <v>0.3654</v>
          </cell>
          <cell r="U332">
            <v>18100.240000000002</v>
          </cell>
          <cell r="V332">
            <v>3473.17</v>
          </cell>
        </row>
        <row r="333">
          <cell r="A333">
            <v>332</v>
          </cell>
          <cell r="B333" t="str">
            <v>Geschlossene Rippenfraktur</v>
          </cell>
          <cell r="C333">
            <v>1</v>
          </cell>
          <cell r="D333">
            <v>0</v>
          </cell>
          <cell r="E333">
            <v>0</v>
          </cell>
          <cell r="F333">
            <v>0</v>
          </cell>
          <cell r="G333">
            <v>0</v>
          </cell>
          <cell r="H333">
            <v>1</v>
          </cell>
          <cell r="I333">
            <v>0</v>
          </cell>
          <cell r="J333">
            <v>1</v>
          </cell>
          <cell r="K333">
            <v>314</v>
          </cell>
          <cell r="L333">
            <v>102425</v>
          </cell>
          <cell r="M333">
            <v>100492</v>
          </cell>
          <cell r="N333">
            <v>0.48747000000000001</v>
          </cell>
          <cell r="O333">
            <v>29929</v>
          </cell>
          <cell r="P333">
            <v>77237</v>
          </cell>
          <cell r="Q333">
            <v>0.38750000000000001</v>
          </cell>
          <cell r="R333">
            <v>51396</v>
          </cell>
          <cell r="S333">
            <v>197027</v>
          </cell>
          <cell r="T333">
            <v>0.26090000000000002</v>
          </cell>
          <cell r="U333">
            <v>12223.6</v>
          </cell>
          <cell r="V333">
            <v>3473.17</v>
          </cell>
        </row>
        <row r="334">
          <cell r="A334">
            <v>333</v>
          </cell>
          <cell r="B334" t="str">
            <v>Innere Verletzungen</v>
          </cell>
          <cell r="C334">
            <v>1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1</v>
          </cell>
          <cell r="I334">
            <v>0</v>
          </cell>
          <cell r="J334">
            <v>1</v>
          </cell>
          <cell r="K334">
            <v>-36.6</v>
          </cell>
          <cell r="L334">
            <v>68319</v>
          </cell>
          <cell r="M334">
            <v>-9566</v>
          </cell>
          <cell r="N334">
            <v>0.22006000000000001</v>
          </cell>
          <cell r="O334">
            <v>19836</v>
          </cell>
          <cell r="P334">
            <v>39056</v>
          </cell>
          <cell r="Q334">
            <v>0.50790000000000002</v>
          </cell>
          <cell r="R334">
            <v>20207</v>
          </cell>
          <cell r="S334">
            <v>84418</v>
          </cell>
          <cell r="T334">
            <v>0.2394</v>
          </cell>
          <cell r="U334">
            <v>16317.5</v>
          </cell>
          <cell r="V334">
            <v>3473.17</v>
          </cell>
        </row>
        <row r="335">
          <cell r="A335">
            <v>334</v>
          </cell>
          <cell r="B335" t="str">
            <v>Beckenfraktur</v>
          </cell>
          <cell r="C335">
            <v>1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1</v>
          </cell>
          <cell r="I335">
            <v>1</v>
          </cell>
          <cell r="J335">
            <v>1</v>
          </cell>
          <cell r="K335">
            <v>383.2</v>
          </cell>
          <cell r="L335">
            <v>78468</v>
          </cell>
          <cell r="M335">
            <v>107343</v>
          </cell>
          <cell r="N335">
            <v>0.50417999999999996</v>
          </cell>
          <cell r="O335">
            <v>27416</v>
          </cell>
          <cell r="P335">
            <v>59468</v>
          </cell>
          <cell r="Q335">
            <v>0.46100000000000002</v>
          </cell>
          <cell r="R335">
            <v>39212</v>
          </cell>
          <cell r="S335">
            <v>75414</v>
          </cell>
          <cell r="T335">
            <v>0.52</v>
          </cell>
          <cell r="U335">
            <v>13921.58</v>
          </cell>
          <cell r="V335">
            <v>3473.17</v>
          </cell>
        </row>
        <row r="336">
          <cell r="A336">
            <v>335</v>
          </cell>
          <cell r="B336" t="str">
            <v>Frakturen des Schlüsselbeins, des Schulterblatts und des Humerus</v>
          </cell>
          <cell r="C336">
            <v>1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1</v>
          </cell>
          <cell r="I336">
            <v>0</v>
          </cell>
          <cell r="J336">
            <v>1</v>
          </cell>
          <cell r="K336">
            <v>317.60000000000002</v>
          </cell>
          <cell r="L336">
            <v>211203</v>
          </cell>
          <cell r="M336">
            <v>145959</v>
          </cell>
          <cell r="N336">
            <v>0.55432000000000003</v>
          </cell>
          <cell r="O336">
            <v>85726</v>
          </cell>
          <cell r="P336">
            <v>196157</v>
          </cell>
          <cell r="Q336">
            <v>0.437</v>
          </cell>
          <cell r="R336">
            <v>147161</v>
          </cell>
          <cell r="S336">
            <v>302236</v>
          </cell>
          <cell r="T336">
            <v>0.4869</v>
          </cell>
          <cell r="U336">
            <v>8788.68</v>
          </cell>
          <cell r="V336">
            <v>3473.17</v>
          </cell>
        </row>
        <row r="337">
          <cell r="A337">
            <v>336</v>
          </cell>
          <cell r="B337" t="str">
            <v>Schulterluxation</v>
          </cell>
          <cell r="C337">
            <v>1</v>
          </cell>
          <cell r="D337">
            <v>0</v>
          </cell>
          <cell r="E337">
            <v>0</v>
          </cell>
          <cell r="F337">
            <v>0</v>
          </cell>
          <cell r="G337">
            <v>0</v>
          </cell>
          <cell r="H337">
            <v>1</v>
          </cell>
          <cell r="I337">
            <v>0</v>
          </cell>
          <cell r="J337">
            <v>1</v>
          </cell>
          <cell r="K337">
            <v>87.6</v>
          </cell>
          <cell r="L337">
            <v>58730</v>
          </cell>
          <cell r="M337">
            <v>21229</v>
          </cell>
          <cell r="N337">
            <v>0.28969</v>
          </cell>
          <cell r="O337">
            <v>20554</v>
          </cell>
          <cell r="P337">
            <v>53848</v>
          </cell>
          <cell r="Q337">
            <v>0.38169999999999998</v>
          </cell>
          <cell r="R337">
            <v>40297</v>
          </cell>
          <cell r="S337">
            <v>104650</v>
          </cell>
          <cell r="T337">
            <v>0.3851</v>
          </cell>
          <cell r="U337">
            <v>5828.63</v>
          </cell>
          <cell r="V337">
            <v>3473.17</v>
          </cell>
        </row>
        <row r="338">
          <cell r="A338">
            <v>337</v>
          </cell>
          <cell r="B338" t="str">
            <v>Traumatische Amputation einer Extremität</v>
          </cell>
          <cell r="C338">
            <v>3</v>
          </cell>
          <cell r="D338">
            <v>1</v>
          </cell>
          <cell r="E338">
            <v>1</v>
          </cell>
          <cell r="F338">
            <v>1</v>
          </cell>
          <cell r="G338">
            <v>1</v>
          </cell>
          <cell r="H338">
            <v>1</v>
          </cell>
          <cell r="I338">
            <v>1</v>
          </cell>
          <cell r="J338">
            <v>1</v>
          </cell>
          <cell r="K338">
            <v>3106.2</v>
          </cell>
          <cell r="L338">
            <v>64951</v>
          </cell>
          <cell r="M338">
            <v>791631</v>
          </cell>
          <cell r="N338">
            <v>0.8468</v>
          </cell>
          <cell r="O338">
            <v>7258</v>
          </cell>
          <cell r="P338">
            <v>60993</v>
          </cell>
          <cell r="Q338">
            <v>0.11899999999999999</v>
          </cell>
          <cell r="R338">
            <v>55909</v>
          </cell>
          <cell r="S338">
            <v>85395</v>
          </cell>
          <cell r="T338">
            <v>0.65469999999999995</v>
          </cell>
          <cell r="U338">
            <v>15779.91</v>
          </cell>
          <cell r="V338">
            <v>3473.17</v>
          </cell>
        </row>
        <row r="339">
          <cell r="A339">
            <v>338</v>
          </cell>
          <cell r="B339" t="str">
            <v>Fraktur der Hand / des Handgelenks / des Unterarms</v>
          </cell>
          <cell r="C339">
            <v>1</v>
          </cell>
          <cell r="D339">
            <v>0</v>
          </cell>
          <cell r="E339">
            <v>0</v>
          </cell>
          <cell r="F339">
            <v>0</v>
          </cell>
          <cell r="G339">
            <v>0</v>
          </cell>
          <cell r="H339">
            <v>1</v>
          </cell>
          <cell r="I339">
            <v>0</v>
          </cell>
          <cell r="J339">
            <v>1</v>
          </cell>
          <cell r="K339">
            <v>25.6</v>
          </cell>
          <cell r="L339">
            <v>366707</v>
          </cell>
          <cell r="M339">
            <v>15502</v>
          </cell>
          <cell r="N339">
            <v>0.27018999999999999</v>
          </cell>
          <cell r="O339">
            <v>148518</v>
          </cell>
          <cell r="P339">
            <v>346944</v>
          </cell>
          <cell r="Q339">
            <v>0.42809999999999998</v>
          </cell>
          <cell r="R339">
            <v>262906</v>
          </cell>
          <cell r="S339">
            <v>724839</v>
          </cell>
          <cell r="T339">
            <v>0.36270000000000002</v>
          </cell>
          <cell r="U339">
            <v>5626.07</v>
          </cell>
          <cell r="V339">
            <v>3473.17</v>
          </cell>
        </row>
        <row r="340">
          <cell r="A340">
            <v>339</v>
          </cell>
          <cell r="B340" t="str">
            <v>Distorsion / Verrenkung</v>
          </cell>
          <cell r="C340">
            <v>1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>
            <v>1</v>
          </cell>
          <cell r="I340">
            <v>0</v>
          </cell>
          <cell r="J340">
            <v>1</v>
          </cell>
          <cell r="K340">
            <v>127.8</v>
          </cell>
          <cell r="L340">
            <v>696088</v>
          </cell>
          <cell r="M340">
            <v>106626</v>
          </cell>
          <cell r="N340">
            <v>0.50139</v>
          </cell>
          <cell r="O340">
            <v>83890</v>
          </cell>
          <cell r="P340">
            <v>639648</v>
          </cell>
          <cell r="Q340">
            <v>0.13120000000000001</v>
          </cell>
          <cell r="R340">
            <v>587367</v>
          </cell>
          <cell r="S340">
            <v>3109158</v>
          </cell>
          <cell r="T340">
            <v>0.18890000000000001</v>
          </cell>
          <cell r="U340">
            <v>3977.09</v>
          </cell>
          <cell r="V340">
            <v>3473.17</v>
          </cell>
        </row>
        <row r="341">
          <cell r="A341">
            <v>340</v>
          </cell>
          <cell r="B341" t="str">
            <v>Offene Wunde / Verletzung des Unterarms</v>
          </cell>
          <cell r="C341">
            <v>1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1</v>
          </cell>
          <cell r="I341">
            <v>0</v>
          </cell>
          <cell r="J341">
            <v>1</v>
          </cell>
          <cell r="K341">
            <v>467.2</v>
          </cell>
          <cell r="L341">
            <v>75756</v>
          </cell>
          <cell r="M341">
            <v>128591</v>
          </cell>
          <cell r="N341">
            <v>0.52646000000000004</v>
          </cell>
          <cell r="O341">
            <v>13055</v>
          </cell>
          <cell r="P341">
            <v>47841</v>
          </cell>
          <cell r="Q341">
            <v>0.27289999999999998</v>
          </cell>
          <cell r="R341">
            <v>35877</v>
          </cell>
          <cell r="S341">
            <v>643306</v>
          </cell>
          <cell r="T341">
            <v>5.5800000000000002E-2</v>
          </cell>
          <cell r="U341">
            <v>8635.6</v>
          </cell>
          <cell r="V341">
            <v>3473.17</v>
          </cell>
        </row>
        <row r="342">
          <cell r="A342">
            <v>341</v>
          </cell>
          <cell r="B342" t="str">
            <v>Traumatische Gelenkluxation, exkl. der Hüfte, des Knies, der Schulter und der Wirbel</v>
          </cell>
          <cell r="C342">
            <v>1</v>
          </cell>
          <cell r="D342">
            <v>0</v>
          </cell>
          <cell r="E342">
            <v>0</v>
          </cell>
          <cell r="F342">
            <v>0</v>
          </cell>
          <cell r="G342">
            <v>0</v>
          </cell>
          <cell r="H342">
            <v>1</v>
          </cell>
          <cell r="I342">
            <v>0</v>
          </cell>
          <cell r="J342">
            <v>1</v>
          </cell>
          <cell r="K342">
            <v>65.8</v>
          </cell>
          <cell r="L342">
            <v>95700</v>
          </cell>
          <cell r="M342">
            <v>20356</v>
          </cell>
          <cell r="N342">
            <v>0.28691</v>
          </cell>
          <cell r="O342">
            <v>11539</v>
          </cell>
          <cell r="P342">
            <v>82199</v>
          </cell>
          <cell r="Q342">
            <v>0.1404</v>
          </cell>
          <cell r="R342">
            <v>72786</v>
          </cell>
          <cell r="S342">
            <v>554927</v>
          </cell>
          <cell r="T342">
            <v>0.13120000000000001</v>
          </cell>
          <cell r="U342">
            <v>5356.71</v>
          </cell>
          <cell r="V342">
            <v>3473.17</v>
          </cell>
        </row>
        <row r="343">
          <cell r="A343">
            <v>342</v>
          </cell>
          <cell r="B343" t="str">
            <v>Femurfraktur</v>
          </cell>
          <cell r="C343">
            <v>1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1</v>
          </cell>
          <cell r="I343">
            <v>1</v>
          </cell>
          <cell r="J343">
            <v>1</v>
          </cell>
          <cell r="K343">
            <v>277.39999999999998</v>
          </cell>
          <cell r="L343">
            <v>218444</v>
          </cell>
          <cell r="M343">
            <v>129651</v>
          </cell>
          <cell r="N343">
            <v>0.52925</v>
          </cell>
          <cell r="O343">
            <v>130403</v>
          </cell>
          <cell r="P343">
            <v>224610</v>
          </cell>
          <cell r="Q343">
            <v>0.5806</v>
          </cell>
          <cell r="R343">
            <v>128865</v>
          </cell>
          <cell r="S343">
            <v>219275</v>
          </cell>
          <cell r="T343">
            <v>0.5877</v>
          </cell>
          <cell r="U343">
            <v>14365.36</v>
          </cell>
          <cell r="V343">
            <v>3473.17</v>
          </cell>
        </row>
        <row r="344">
          <cell r="A344">
            <v>343</v>
          </cell>
          <cell r="B344" t="str">
            <v>Luxation des Hüftgelenks</v>
          </cell>
          <cell r="C344">
            <v>3</v>
          </cell>
          <cell r="D344">
            <v>1</v>
          </cell>
          <cell r="E344">
            <v>1</v>
          </cell>
          <cell r="F344">
            <v>1</v>
          </cell>
          <cell r="G344">
            <v>1</v>
          </cell>
          <cell r="H344">
            <v>1</v>
          </cell>
          <cell r="I344">
            <v>1</v>
          </cell>
          <cell r="J344">
            <v>1</v>
          </cell>
          <cell r="K344">
            <v>3095.2</v>
          </cell>
          <cell r="L344">
            <v>20847</v>
          </cell>
          <cell r="M344">
            <v>446902</v>
          </cell>
          <cell r="N344">
            <v>0.74373</v>
          </cell>
          <cell r="O344">
            <v>2721</v>
          </cell>
          <cell r="P344">
            <v>20297</v>
          </cell>
          <cell r="Q344">
            <v>0.1341</v>
          </cell>
          <cell r="R344">
            <v>18147</v>
          </cell>
          <cell r="S344">
            <v>33971</v>
          </cell>
          <cell r="T344">
            <v>0.53420000000000001</v>
          </cell>
          <cell r="U344">
            <v>12312.68</v>
          </cell>
          <cell r="V344">
            <v>3473.17</v>
          </cell>
        </row>
        <row r="345">
          <cell r="A345">
            <v>344</v>
          </cell>
          <cell r="B345" t="str">
            <v>Frakturen der Patella, Tibia, Fibula, multiple Frakturen der oberen / unteren Extremität</v>
          </cell>
          <cell r="C345">
            <v>1</v>
          </cell>
          <cell r="D345">
            <v>0</v>
          </cell>
          <cell r="E345">
            <v>0</v>
          </cell>
          <cell r="F345">
            <v>0</v>
          </cell>
          <cell r="G345">
            <v>0</v>
          </cell>
          <cell r="H345">
            <v>1</v>
          </cell>
          <cell r="I345">
            <v>0</v>
          </cell>
          <cell r="J345">
            <v>1</v>
          </cell>
          <cell r="K345">
            <v>262.8</v>
          </cell>
          <cell r="L345">
            <v>173152</v>
          </cell>
          <cell r="M345">
            <v>109355</v>
          </cell>
          <cell r="N345">
            <v>0.50695999999999997</v>
          </cell>
          <cell r="O345">
            <v>54169</v>
          </cell>
          <cell r="P345">
            <v>147255</v>
          </cell>
          <cell r="Q345">
            <v>0.3679</v>
          </cell>
          <cell r="R345">
            <v>116390</v>
          </cell>
          <cell r="S345">
            <v>242438</v>
          </cell>
          <cell r="T345">
            <v>0.48010000000000003</v>
          </cell>
          <cell r="U345">
            <v>8026.06</v>
          </cell>
          <cell r="V345">
            <v>3473.17</v>
          </cell>
        </row>
        <row r="346">
          <cell r="A346">
            <v>345</v>
          </cell>
          <cell r="B346" t="str">
            <v>Frakturen des Sprunggelenks</v>
          </cell>
          <cell r="C346">
            <v>1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  <cell r="H346">
            <v>1</v>
          </cell>
          <cell r="I346">
            <v>0</v>
          </cell>
          <cell r="J346">
            <v>1</v>
          </cell>
          <cell r="K346">
            <v>135</v>
          </cell>
          <cell r="L346">
            <v>112324</v>
          </cell>
          <cell r="M346">
            <v>45245</v>
          </cell>
          <cell r="N346">
            <v>0.36212</v>
          </cell>
          <cell r="O346">
            <v>50359</v>
          </cell>
          <cell r="P346">
            <v>105870</v>
          </cell>
          <cell r="Q346">
            <v>0.47570000000000001</v>
          </cell>
          <cell r="R346">
            <v>73299</v>
          </cell>
          <cell r="S346">
            <v>159699</v>
          </cell>
          <cell r="T346">
            <v>0.45900000000000002</v>
          </cell>
          <cell r="U346">
            <v>7289.59</v>
          </cell>
          <cell r="V346">
            <v>3473.17</v>
          </cell>
        </row>
        <row r="347">
          <cell r="A347">
            <v>346</v>
          </cell>
          <cell r="B347" t="str">
            <v>Offene Wunde, exkl. am Auge und Unterarm</v>
          </cell>
          <cell r="C347">
            <v>1</v>
          </cell>
          <cell r="D347">
            <v>0</v>
          </cell>
          <cell r="E347">
            <v>0</v>
          </cell>
          <cell r="F347">
            <v>0</v>
          </cell>
          <cell r="G347">
            <v>0</v>
          </cell>
          <cell r="H347">
            <v>1</v>
          </cell>
          <cell r="I347">
            <v>0</v>
          </cell>
          <cell r="J347">
            <v>1</v>
          </cell>
          <cell r="K347">
            <v>551.20000000000005</v>
          </cell>
          <cell r="L347">
            <v>268732</v>
          </cell>
          <cell r="M347">
            <v>285738</v>
          </cell>
          <cell r="N347">
            <v>0.66017000000000003</v>
          </cell>
          <cell r="O347">
            <v>24119</v>
          </cell>
          <cell r="P347">
            <v>125163</v>
          </cell>
          <cell r="Q347">
            <v>0.19270000000000001</v>
          </cell>
          <cell r="R347">
            <v>102406</v>
          </cell>
          <cell r="S347">
            <v>1146199</v>
          </cell>
          <cell r="T347">
            <v>8.9300000000000004E-2</v>
          </cell>
          <cell r="U347">
            <v>11654.22</v>
          </cell>
          <cell r="V347">
            <v>3473.17</v>
          </cell>
        </row>
        <row r="348">
          <cell r="A348">
            <v>347</v>
          </cell>
          <cell r="B348" t="str">
            <v>Fraktur des Fußes</v>
          </cell>
          <cell r="C348">
            <v>1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>
            <v>1</v>
          </cell>
          <cell r="I348">
            <v>0</v>
          </cell>
          <cell r="J348">
            <v>1</v>
          </cell>
          <cell r="K348">
            <v>295.60000000000002</v>
          </cell>
          <cell r="L348">
            <v>108779</v>
          </cell>
          <cell r="M348">
            <v>97494</v>
          </cell>
          <cell r="N348">
            <v>0.47632000000000002</v>
          </cell>
          <cell r="O348">
            <v>19076</v>
          </cell>
          <cell r="P348">
            <v>99734</v>
          </cell>
          <cell r="Q348">
            <v>0.1913</v>
          </cell>
          <cell r="R348">
            <v>89122</v>
          </cell>
          <cell r="S348">
            <v>338010</v>
          </cell>
          <cell r="T348">
            <v>0.26369999999999999</v>
          </cell>
          <cell r="U348">
            <v>5659.76</v>
          </cell>
          <cell r="V348">
            <v>3473.17</v>
          </cell>
        </row>
        <row r="349">
          <cell r="A349">
            <v>349</v>
          </cell>
          <cell r="B349" t="str">
            <v>Fraktur nicht näher bezeichneter Knochen</v>
          </cell>
          <cell r="C349">
            <v>1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1</v>
          </cell>
          <cell r="K349">
            <v>127.8</v>
          </cell>
          <cell r="L349">
            <v>80415</v>
          </cell>
          <cell r="M349">
            <v>36241</v>
          </cell>
          <cell r="N349">
            <v>0.33983000000000002</v>
          </cell>
          <cell r="O349">
            <v>119</v>
          </cell>
          <cell r="P349">
            <v>51360</v>
          </cell>
          <cell r="Q349">
            <v>2.3E-3</v>
          </cell>
          <cell r="R349">
            <v>51253</v>
          </cell>
          <cell r="S349">
            <v>182818</v>
          </cell>
          <cell r="T349">
            <v>0.28029999999999999</v>
          </cell>
          <cell r="U349">
            <v>10524.43</v>
          </cell>
          <cell r="V349">
            <v>3473.17</v>
          </cell>
        </row>
        <row r="350">
          <cell r="A350">
            <v>351</v>
          </cell>
          <cell r="B350" t="str">
            <v>Erfrierungen</v>
          </cell>
          <cell r="C350">
            <v>1</v>
          </cell>
          <cell r="D350">
            <v>0</v>
          </cell>
          <cell r="E350">
            <v>0</v>
          </cell>
          <cell r="F350">
            <v>0</v>
          </cell>
          <cell r="G350">
            <v>0</v>
          </cell>
          <cell r="H350">
            <v>1</v>
          </cell>
          <cell r="I350">
            <v>0</v>
          </cell>
          <cell r="J350">
            <v>1</v>
          </cell>
          <cell r="K350">
            <v>700.8</v>
          </cell>
          <cell r="L350">
            <v>1478</v>
          </cell>
          <cell r="M350">
            <v>26946</v>
          </cell>
          <cell r="N350">
            <v>0.30362</v>
          </cell>
          <cell r="O350">
            <v>165</v>
          </cell>
          <cell r="P350">
            <v>1312</v>
          </cell>
          <cell r="Q350">
            <v>0.1258</v>
          </cell>
          <cell r="R350">
            <v>1190</v>
          </cell>
          <cell r="S350">
            <v>5003</v>
          </cell>
          <cell r="T350">
            <v>0.2379</v>
          </cell>
          <cell r="U350">
            <v>9885.58</v>
          </cell>
          <cell r="V350">
            <v>3473.17</v>
          </cell>
        </row>
        <row r="351">
          <cell r="A351">
            <v>352</v>
          </cell>
          <cell r="B351" t="str">
            <v>Vergiftungen durch andere oder nicht näher bezeichnete nicht medizinisch verwendete Substanzen</v>
          </cell>
          <cell r="C351">
            <v>1</v>
          </cell>
          <cell r="D351">
            <v>0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1</v>
          </cell>
          <cell r="K351">
            <v>153.4</v>
          </cell>
          <cell r="L351">
            <v>190803</v>
          </cell>
          <cell r="M351">
            <v>67007</v>
          </cell>
          <cell r="N351">
            <v>0.41782999999999998</v>
          </cell>
          <cell r="O351">
            <v>16435</v>
          </cell>
          <cell r="P351">
            <v>180480</v>
          </cell>
          <cell r="Q351">
            <v>9.11E-2</v>
          </cell>
          <cell r="R351">
            <v>165134</v>
          </cell>
          <cell r="S351">
            <v>564836</v>
          </cell>
          <cell r="T351">
            <v>0.29239999999999999</v>
          </cell>
          <cell r="U351">
            <v>4245.05</v>
          </cell>
          <cell r="V351">
            <v>3473.17</v>
          </cell>
        </row>
        <row r="352">
          <cell r="A352">
            <v>353</v>
          </cell>
          <cell r="B352" t="str">
            <v>Missbrauch von Personen</v>
          </cell>
          <cell r="C352">
            <v>1</v>
          </cell>
          <cell r="D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1</v>
          </cell>
          <cell r="K352">
            <v>445.4</v>
          </cell>
          <cell r="L352">
            <v>7765</v>
          </cell>
          <cell r="M352">
            <v>39248</v>
          </cell>
          <cell r="N352">
            <v>0.34261999999999998</v>
          </cell>
          <cell r="O352">
            <v>3</v>
          </cell>
          <cell r="P352">
            <v>7089</v>
          </cell>
          <cell r="Q352">
            <v>4.0000000000000002E-4</v>
          </cell>
          <cell r="R352">
            <v>7086</v>
          </cell>
          <cell r="S352">
            <v>17120</v>
          </cell>
          <cell r="T352">
            <v>0.41389999999999999</v>
          </cell>
          <cell r="U352">
            <v>5319.81</v>
          </cell>
          <cell r="V352">
            <v>3473.17</v>
          </cell>
        </row>
        <row r="353">
          <cell r="A353">
            <v>354</v>
          </cell>
          <cell r="B353" t="str">
            <v>Schock</v>
          </cell>
          <cell r="C353">
            <v>1</v>
          </cell>
          <cell r="D353">
            <v>0</v>
          </cell>
          <cell r="E353">
            <v>0</v>
          </cell>
          <cell r="F353">
            <v>0</v>
          </cell>
          <cell r="G353">
            <v>0</v>
          </cell>
          <cell r="H353">
            <v>1</v>
          </cell>
          <cell r="I353">
            <v>0</v>
          </cell>
          <cell r="J353">
            <v>1</v>
          </cell>
          <cell r="K353">
            <v>598.6</v>
          </cell>
          <cell r="L353">
            <v>88870</v>
          </cell>
          <cell r="M353">
            <v>178449</v>
          </cell>
          <cell r="N353">
            <v>0.58216999999999997</v>
          </cell>
          <cell r="O353">
            <v>11561</v>
          </cell>
          <cell r="P353">
            <v>37544</v>
          </cell>
          <cell r="Q353">
            <v>0.30790000000000001</v>
          </cell>
          <cell r="R353">
            <v>26355</v>
          </cell>
          <cell r="S353">
            <v>122989</v>
          </cell>
          <cell r="T353">
            <v>0.21429999999999999</v>
          </cell>
          <cell r="U353">
            <v>22902.639999999999</v>
          </cell>
          <cell r="V353">
            <v>3473.17</v>
          </cell>
        </row>
        <row r="354">
          <cell r="A354">
            <v>355</v>
          </cell>
          <cell r="B354" t="str">
            <v>Nicht näher bezeichnete allergische Reaktion</v>
          </cell>
          <cell r="C354">
            <v>0</v>
          </cell>
          <cell r="D354">
            <v>0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1</v>
          </cell>
          <cell r="J354">
            <v>0</v>
          </cell>
          <cell r="K354">
            <v>-91.2</v>
          </cell>
          <cell r="L354">
            <v>1772653</v>
          </cell>
          <cell r="M354">
            <v>-121425</v>
          </cell>
          <cell r="N354">
            <v>8.3570000000000005E-2</v>
          </cell>
          <cell r="O354">
            <v>9871</v>
          </cell>
          <cell r="P354">
            <v>1757321</v>
          </cell>
          <cell r="Q354">
            <v>5.5999999999999999E-3</v>
          </cell>
          <cell r="R354">
            <v>1750361</v>
          </cell>
          <cell r="S354">
            <v>3383456</v>
          </cell>
          <cell r="T354">
            <v>0.51729999999999998</v>
          </cell>
          <cell r="U354">
            <v>3164.14</v>
          </cell>
          <cell r="V354">
            <v>3473.17</v>
          </cell>
        </row>
        <row r="355">
          <cell r="A355">
            <v>356</v>
          </cell>
          <cell r="B355" t="str">
            <v>Frühe Komplikationen durch Trauma</v>
          </cell>
          <cell r="C355">
            <v>1</v>
          </cell>
          <cell r="D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1</v>
          </cell>
          <cell r="K355">
            <v>967.2</v>
          </cell>
          <cell r="L355">
            <v>133644</v>
          </cell>
          <cell r="M355">
            <v>353583</v>
          </cell>
          <cell r="N355">
            <v>0.69916</v>
          </cell>
          <cell r="O355">
            <v>4462</v>
          </cell>
          <cell r="P355">
            <v>120987</v>
          </cell>
          <cell r="Q355">
            <v>3.6900000000000002E-2</v>
          </cell>
          <cell r="R355">
            <v>116975</v>
          </cell>
          <cell r="S355">
            <v>861264</v>
          </cell>
          <cell r="T355">
            <v>0.1358</v>
          </cell>
          <cell r="U355">
            <v>13787.05</v>
          </cell>
          <cell r="V355">
            <v>3473.17</v>
          </cell>
        </row>
        <row r="356">
          <cell r="A356">
            <v>357</v>
          </cell>
          <cell r="B356" t="str">
            <v>Näher bezeichnete Komplikationen bei Patienten während oder nach chirurgischer oder medizinischer Behandlung</v>
          </cell>
          <cell r="C356">
            <v>3</v>
          </cell>
          <cell r="D356">
            <v>1</v>
          </cell>
          <cell r="E356">
            <v>1</v>
          </cell>
          <cell r="F356">
            <v>0</v>
          </cell>
          <cell r="G356">
            <v>1</v>
          </cell>
          <cell r="H356">
            <v>1</v>
          </cell>
          <cell r="I356">
            <v>0</v>
          </cell>
          <cell r="J356">
            <v>1</v>
          </cell>
          <cell r="K356">
            <v>1872.4</v>
          </cell>
          <cell r="L356">
            <v>979103</v>
          </cell>
          <cell r="M356">
            <v>1852733</v>
          </cell>
          <cell r="N356">
            <v>0.96099999999999997</v>
          </cell>
          <cell r="O356">
            <v>177919</v>
          </cell>
          <cell r="P356">
            <v>706100</v>
          </cell>
          <cell r="Q356">
            <v>0.252</v>
          </cell>
          <cell r="R356">
            <v>554441</v>
          </cell>
          <cell r="S356">
            <v>1229042</v>
          </cell>
          <cell r="T356">
            <v>0.4511</v>
          </cell>
          <cell r="U356">
            <v>16899.3</v>
          </cell>
          <cell r="V356">
            <v>3473.17</v>
          </cell>
        </row>
        <row r="357">
          <cell r="A357">
            <v>358</v>
          </cell>
          <cell r="B357" t="str">
            <v>Spätfolgen von Verletzungen, exkl. Spätfolgen am Rückenmark, von Schädel / Gesichtsschädelfrakturen und Spätfolgen intrakranieller Verletzungen</v>
          </cell>
          <cell r="C357">
            <v>1</v>
          </cell>
          <cell r="D357">
            <v>0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1</v>
          </cell>
          <cell r="K357">
            <v>609.6</v>
          </cell>
          <cell r="L357">
            <v>181660</v>
          </cell>
          <cell r="M357">
            <v>259821</v>
          </cell>
          <cell r="N357">
            <v>0.64344999999999997</v>
          </cell>
          <cell r="O357">
            <v>7505</v>
          </cell>
          <cell r="P357">
            <v>139551</v>
          </cell>
          <cell r="Q357">
            <v>5.3800000000000001E-2</v>
          </cell>
          <cell r="R357">
            <v>133010</v>
          </cell>
          <cell r="S357">
            <v>342316</v>
          </cell>
          <cell r="T357">
            <v>0.3886</v>
          </cell>
          <cell r="U357">
            <v>10973.06</v>
          </cell>
          <cell r="V357">
            <v>3473.17</v>
          </cell>
        </row>
        <row r="358">
          <cell r="A358">
            <v>359</v>
          </cell>
          <cell r="B358" t="str">
            <v>Sonstige und nicht näher bezeichnete Schäden durch äußere Ursachen</v>
          </cell>
          <cell r="C358">
            <v>1</v>
          </cell>
          <cell r="D358">
            <v>0</v>
          </cell>
          <cell r="E358">
            <v>0</v>
          </cell>
          <cell r="F358">
            <v>0</v>
          </cell>
          <cell r="G358">
            <v>0</v>
          </cell>
          <cell r="H358">
            <v>1</v>
          </cell>
          <cell r="I358">
            <v>0</v>
          </cell>
          <cell r="J358">
            <v>1</v>
          </cell>
          <cell r="K358">
            <v>178.8</v>
          </cell>
          <cell r="L358">
            <v>189686</v>
          </cell>
          <cell r="M358">
            <v>77873</v>
          </cell>
          <cell r="N358">
            <v>0.44011</v>
          </cell>
          <cell r="O358">
            <v>21018</v>
          </cell>
          <cell r="P358">
            <v>169947</v>
          </cell>
          <cell r="Q358">
            <v>0.1237</v>
          </cell>
          <cell r="R358">
            <v>150505</v>
          </cell>
          <cell r="S358">
            <v>433484</v>
          </cell>
          <cell r="T358">
            <v>0.34720000000000001</v>
          </cell>
          <cell r="U358">
            <v>7101.3</v>
          </cell>
          <cell r="V358">
            <v>3473.17</v>
          </cell>
        </row>
        <row r="359">
          <cell r="A359">
            <v>360</v>
          </cell>
          <cell r="B359" t="str">
            <v>Andere Unfallfolgen</v>
          </cell>
          <cell r="C359">
            <v>1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1</v>
          </cell>
          <cell r="K359">
            <v>40.200000000000003</v>
          </cell>
          <cell r="L359">
            <v>153322</v>
          </cell>
          <cell r="M359">
            <v>15741</v>
          </cell>
          <cell r="N359">
            <v>0.27298</v>
          </cell>
          <cell r="O359">
            <v>826</v>
          </cell>
          <cell r="P359">
            <v>90899</v>
          </cell>
          <cell r="Q359">
            <v>9.1000000000000004E-3</v>
          </cell>
          <cell r="R359">
            <v>90166</v>
          </cell>
          <cell r="S359">
            <v>1231562</v>
          </cell>
          <cell r="T359">
            <v>7.3200000000000001E-2</v>
          </cell>
          <cell r="U359">
            <v>6826.45</v>
          </cell>
          <cell r="V359">
            <v>3473.17</v>
          </cell>
        </row>
        <row r="360">
          <cell r="A360">
            <v>361</v>
          </cell>
          <cell r="B360" t="str">
            <v>Status nach Organtransplantation (inkl. Komplikationen)</v>
          </cell>
          <cell r="C360">
            <v>3</v>
          </cell>
          <cell r="D360">
            <v>1</v>
          </cell>
          <cell r="E360">
            <v>1</v>
          </cell>
          <cell r="F360">
            <v>1</v>
          </cell>
          <cell r="G360">
            <v>1</v>
          </cell>
          <cell r="H360">
            <v>1</v>
          </cell>
          <cell r="I360">
            <v>1</v>
          </cell>
          <cell r="J360">
            <v>1</v>
          </cell>
          <cell r="K360">
            <v>6274.4</v>
          </cell>
          <cell r="L360">
            <v>91048</v>
          </cell>
          <cell r="M360">
            <v>1893250</v>
          </cell>
          <cell r="N360">
            <v>0.96657000000000004</v>
          </cell>
          <cell r="O360">
            <v>9109</v>
          </cell>
          <cell r="P360">
            <v>82313</v>
          </cell>
          <cell r="Q360">
            <v>0.11070000000000001</v>
          </cell>
          <cell r="R360">
            <v>80417</v>
          </cell>
          <cell r="S360">
            <v>103506</v>
          </cell>
          <cell r="T360">
            <v>0.77690000000000003</v>
          </cell>
          <cell r="U360">
            <v>25423.7</v>
          </cell>
          <cell r="V360">
            <v>3473.17</v>
          </cell>
        </row>
        <row r="361">
          <cell r="A361">
            <v>362</v>
          </cell>
          <cell r="B361" t="str">
            <v>Schrumpf- und sonstige kleine Niere unbekannter Ursache</v>
          </cell>
          <cell r="C361">
            <v>1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>
            <v>0</v>
          </cell>
          <cell r="I361">
            <v>1</v>
          </cell>
          <cell r="J361">
            <v>1</v>
          </cell>
          <cell r="K361">
            <v>752</v>
          </cell>
          <cell r="L361">
            <v>139511</v>
          </cell>
          <cell r="M361">
            <v>280880</v>
          </cell>
          <cell r="N361">
            <v>0.65737999999999996</v>
          </cell>
          <cell r="O361">
            <v>513</v>
          </cell>
          <cell r="P361">
            <v>133949</v>
          </cell>
          <cell r="Q361">
            <v>3.8E-3</v>
          </cell>
          <cell r="R361">
            <v>133624</v>
          </cell>
          <cell r="S361">
            <v>175090</v>
          </cell>
          <cell r="T361">
            <v>0.76319999999999999</v>
          </cell>
          <cell r="U361">
            <v>9484.2900000000009</v>
          </cell>
          <cell r="V361">
            <v>3473.17</v>
          </cell>
        </row>
        <row r="362">
          <cell r="A362">
            <v>363</v>
          </cell>
          <cell r="B362" t="str">
            <v>Pathologische Frakturen, exkl. Osteoporose</v>
          </cell>
          <cell r="C362">
            <v>3</v>
          </cell>
          <cell r="D362">
            <v>1</v>
          </cell>
          <cell r="E362">
            <v>1</v>
          </cell>
          <cell r="F362">
            <v>1</v>
          </cell>
          <cell r="G362">
            <v>1</v>
          </cell>
          <cell r="H362">
            <v>1</v>
          </cell>
          <cell r="I362">
            <v>1</v>
          </cell>
          <cell r="J362">
            <v>1</v>
          </cell>
          <cell r="K362">
            <v>5854.6</v>
          </cell>
          <cell r="L362">
            <v>20931</v>
          </cell>
          <cell r="M362">
            <v>847015</v>
          </cell>
          <cell r="N362">
            <v>0.85514999999999997</v>
          </cell>
          <cell r="O362">
            <v>3357</v>
          </cell>
          <cell r="P362">
            <v>11308</v>
          </cell>
          <cell r="Q362">
            <v>0.2969</v>
          </cell>
          <cell r="R362">
            <v>8109</v>
          </cell>
          <cell r="S362">
            <v>15642</v>
          </cell>
          <cell r="T362">
            <v>0.51839999999999997</v>
          </cell>
          <cell r="U362">
            <v>25669.83</v>
          </cell>
          <cell r="V362">
            <v>3473.17</v>
          </cell>
        </row>
        <row r="363">
          <cell r="A363">
            <v>364</v>
          </cell>
          <cell r="B363" t="str">
            <v>Kontusion / (oberflächliche) Verletzung des Kopfes und Halses</v>
          </cell>
          <cell r="C363">
            <v>1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1</v>
          </cell>
          <cell r="I363">
            <v>0</v>
          </cell>
          <cell r="J363">
            <v>1</v>
          </cell>
          <cell r="K363">
            <v>222.6</v>
          </cell>
          <cell r="L363">
            <v>213614</v>
          </cell>
          <cell r="M363">
            <v>102882</v>
          </cell>
          <cell r="N363">
            <v>0.49025000000000002</v>
          </cell>
          <cell r="O363">
            <v>48876</v>
          </cell>
          <cell r="P363">
            <v>112233</v>
          </cell>
          <cell r="Q363">
            <v>0.4355</v>
          </cell>
          <cell r="R363">
            <v>64946</v>
          </cell>
          <cell r="S363">
            <v>1002223</v>
          </cell>
          <cell r="T363">
            <v>6.4799999999999996E-2</v>
          </cell>
          <cell r="U363">
            <v>8590.5</v>
          </cell>
          <cell r="V363">
            <v>3473.17</v>
          </cell>
        </row>
        <row r="364">
          <cell r="A364">
            <v>365</v>
          </cell>
          <cell r="B364" t="str">
            <v>Kontusion / (oberflächliche) Verletzung des Rumpfes</v>
          </cell>
          <cell r="C364">
            <v>1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1</v>
          </cell>
          <cell r="I364">
            <v>0</v>
          </cell>
          <cell r="J364">
            <v>1</v>
          </cell>
          <cell r="K364">
            <v>397.8</v>
          </cell>
          <cell r="L364">
            <v>210591</v>
          </cell>
          <cell r="M364">
            <v>182551</v>
          </cell>
          <cell r="N364">
            <v>0.58496000000000004</v>
          </cell>
          <cell r="O364">
            <v>39953</v>
          </cell>
          <cell r="P364">
            <v>137207</v>
          </cell>
          <cell r="Q364">
            <v>0.29120000000000001</v>
          </cell>
          <cell r="R364">
            <v>99503</v>
          </cell>
          <cell r="S364">
            <v>1134301</v>
          </cell>
          <cell r="T364">
            <v>8.77E-2</v>
          </cell>
          <cell r="U364">
            <v>9031.9699999999993</v>
          </cell>
          <cell r="V364">
            <v>3473.17</v>
          </cell>
        </row>
        <row r="365">
          <cell r="A365">
            <v>366</v>
          </cell>
          <cell r="B365" t="str">
            <v>Kontusion / (oberflächliche) Verletzung der Extremitäten, inkl. nicht näher bez. Lokalisationen</v>
          </cell>
          <cell r="C365">
            <v>1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1</v>
          </cell>
          <cell r="K365">
            <v>324.8</v>
          </cell>
          <cell r="L365">
            <v>858300</v>
          </cell>
          <cell r="M365">
            <v>300909</v>
          </cell>
          <cell r="N365">
            <v>0.67130999999999996</v>
          </cell>
          <cell r="O365">
            <v>39898</v>
          </cell>
          <cell r="P365">
            <v>721138</v>
          </cell>
          <cell r="Q365">
            <v>5.5300000000000002E-2</v>
          </cell>
          <cell r="R365">
            <v>687250</v>
          </cell>
          <cell r="S365">
            <v>5652008</v>
          </cell>
          <cell r="T365">
            <v>0.1216</v>
          </cell>
          <cell r="U365">
            <v>6430.35</v>
          </cell>
          <cell r="V365">
            <v>3473.17</v>
          </cell>
        </row>
        <row r="366">
          <cell r="A366">
            <v>501</v>
          </cell>
          <cell r="B366" t="str">
            <v>AUSSCHLUSS (Symptom, Zustand,...)</v>
          </cell>
          <cell r="C366">
            <v>1</v>
          </cell>
          <cell r="D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1</v>
          </cell>
          <cell r="J366">
            <v>1</v>
          </cell>
          <cell r="K366">
            <v>0</v>
          </cell>
          <cell r="L366">
            <v>14202600614</v>
          </cell>
          <cell r="M366">
            <v>0</v>
          </cell>
          <cell r="N366">
            <v>0</v>
          </cell>
          <cell r="O366">
            <v>1233714</v>
          </cell>
          <cell r="P366">
            <v>38516373</v>
          </cell>
          <cell r="Q366">
            <v>3.2000000000000001E-2</v>
          </cell>
          <cell r="R366">
            <v>38302394</v>
          </cell>
          <cell r="S366">
            <v>53023053</v>
          </cell>
          <cell r="T366">
            <v>0.72240000000000004</v>
          </cell>
          <cell r="U366">
            <v>3566.97</v>
          </cell>
          <cell r="V366">
            <v>3473.17</v>
          </cell>
        </row>
        <row r="367">
          <cell r="A367">
            <v>502</v>
          </cell>
          <cell r="B367" t="str">
            <v>AUSSCHLUSS: Kindliche (perinatale) Probleme bzw. Geburt bei der Mutter kodiert</v>
          </cell>
          <cell r="C367">
            <v>1</v>
          </cell>
          <cell r="D367">
            <v>0</v>
          </cell>
          <cell r="E367">
            <v>0</v>
          </cell>
          <cell r="F367">
            <v>0</v>
          </cell>
          <cell r="G367">
            <v>0</v>
          </cell>
          <cell r="H367">
            <v>1</v>
          </cell>
          <cell r="I367">
            <v>0</v>
          </cell>
          <cell r="J367">
            <v>1</v>
          </cell>
          <cell r="K367">
            <v>0</v>
          </cell>
          <cell r="L367">
            <v>178279068</v>
          </cell>
          <cell r="M367">
            <v>0</v>
          </cell>
          <cell r="N367">
            <v>0</v>
          </cell>
          <cell r="O367">
            <v>435516</v>
          </cell>
          <cell r="P367">
            <v>451023</v>
          </cell>
          <cell r="Q367">
            <v>0.96560000000000001</v>
          </cell>
          <cell r="R367">
            <v>16479</v>
          </cell>
          <cell r="S367">
            <v>41646</v>
          </cell>
          <cell r="T367">
            <v>0.3957</v>
          </cell>
          <cell r="U367">
            <v>6257.99</v>
          </cell>
          <cell r="V367">
            <v>3473.17</v>
          </cell>
        </row>
        <row r="368">
          <cell r="A368">
            <v>503</v>
          </cell>
          <cell r="B368" t="str">
            <v>AUSSCHLUSS: Nicht zur Verschlüsselung zugelassen</v>
          </cell>
          <cell r="C368">
            <v>0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3473.17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78"/>
  <sheetViews>
    <sheetView tabSelected="1" topLeftCell="A3" zoomScaleNormal="100" zoomScalePageLayoutView="64" workbookViewId="0">
      <pane xSplit="10" ySplit="4" topLeftCell="K7" activePane="bottomRight" state="frozen"/>
      <selection activeCell="A3" sqref="A3"/>
      <selection pane="topRight" activeCell="K3" sqref="K3"/>
      <selection pane="bottomLeft" activeCell="A7" sqref="A7"/>
      <selection pane="bottomRight" activeCell="A7" sqref="A7"/>
    </sheetView>
  </sheetViews>
  <sheetFormatPr baseColWidth="10" defaultColWidth="9.140625" defaultRowHeight="12.75" x14ac:dyDescent="0.2"/>
  <cols>
    <col min="1" max="1" width="8.7109375" style="3" customWidth="1"/>
    <col min="2" max="2" width="70.7109375" style="3" customWidth="1"/>
    <col min="3" max="4" width="14.7109375" style="31" hidden="1" customWidth="1"/>
    <col min="5" max="6" width="13.7109375" style="31" hidden="1" customWidth="1"/>
    <col min="7" max="7" width="12.7109375" style="31" hidden="1" customWidth="1"/>
    <col min="8" max="10" width="13.7109375" style="31" hidden="1" customWidth="1"/>
    <col min="11" max="11" width="15.7109375" style="115" customWidth="1"/>
    <col min="12" max="12" width="17.7109375" style="35" customWidth="1"/>
    <col min="13" max="13" width="13.28515625" style="35" bestFit="1" customWidth="1"/>
    <col min="14" max="14" width="12.7109375" style="116" customWidth="1"/>
    <col min="15" max="16" width="12.7109375" style="35" customWidth="1"/>
    <col min="17" max="17" width="10.7109375" style="116" customWidth="1"/>
    <col min="18" max="19" width="12.7109375" style="35" customWidth="1"/>
    <col min="20" max="20" width="10.7109375" style="116" customWidth="1"/>
    <col min="21" max="21" width="16.7109375" style="115" customWidth="1"/>
    <col min="22" max="22" width="13.7109375" style="115" customWidth="1"/>
    <col min="23" max="23" width="10.7109375" style="3" hidden="1" customWidth="1"/>
    <col min="24" max="24" width="1.7109375" style="3" customWidth="1"/>
    <col min="25" max="16384" width="9.140625" style="3"/>
  </cols>
  <sheetData>
    <row r="1" spans="1:24" s="70" customFormat="1" ht="10.5" hidden="1" x14ac:dyDescent="0.2">
      <c r="A1" s="20">
        <v>1</v>
      </c>
      <c r="B1" s="20">
        <v>2</v>
      </c>
      <c r="C1" s="20"/>
      <c r="D1" s="20"/>
      <c r="E1" s="20"/>
      <c r="F1" s="20"/>
      <c r="G1" s="20"/>
      <c r="H1" s="20"/>
      <c r="I1" s="20"/>
      <c r="J1" s="20"/>
      <c r="K1" s="171">
        <v>3</v>
      </c>
      <c r="L1" s="68">
        <v>4</v>
      </c>
      <c r="M1" s="68">
        <v>5</v>
      </c>
      <c r="N1" s="68">
        <v>6</v>
      </c>
      <c r="O1" s="68">
        <v>7</v>
      </c>
      <c r="P1" s="68">
        <v>8</v>
      </c>
      <c r="Q1" s="68">
        <v>9</v>
      </c>
      <c r="R1" s="68">
        <v>10</v>
      </c>
      <c r="S1" s="68">
        <v>11</v>
      </c>
      <c r="T1" s="68">
        <v>12</v>
      </c>
      <c r="U1" s="171">
        <v>13</v>
      </c>
      <c r="V1" s="69"/>
    </row>
    <row r="2" spans="1:24" s="70" customFormat="1" ht="10.5" hidden="1" x14ac:dyDescent="0.2">
      <c r="A2" s="21">
        <v>1</v>
      </c>
      <c r="B2" s="21">
        <v>2</v>
      </c>
      <c r="C2" s="21">
        <v>3</v>
      </c>
      <c r="D2" s="21">
        <v>4</v>
      </c>
      <c r="E2" s="21">
        <v>5</v>
      </c>
      <c r="F2" s="21">
        <v>6</v>
      </c>
      <c r="G2" s="21">
        <v>7</v>
      </c>
      <c r="H2" s="21">
        <v>8</v>
      </c>
      <c r="I2" s="21">
        <v>9</v>
      </c>
      <c r="J2" s="21">
        <v>10</v>
      </c>
      <c r="K2" s="172">
        <v>11</v>
      </c>
      <c r="L2" s="21">
        <v>12</v>
      </c>
      <c r="M2" s="21">
        <v>13</v>
      </c>
      <c r="N2" s="21">
        <v>14</v>
      </c>
      <c r="O2" s="21">
        <v>15</v>
      </c>
      <c r="P2" s="21">
        <v>16</v>
      </c>
      <c r="Q2" s="21">
        <v>17</v>
      </c>
      <c r="R2" s="21">
        <v>18</v>
      </c>
      <c r="S2" s="21">
        <v>19</v>
      </c>
      <c r="T2" s="21">
        <v>20</v>
      </c>
      <c r="U2" s="172">
        <v>21</v>
      </c>
      <c r="V2" s="172">
        <v>22</v>
      </c>
      <c r="W2" s="21">
        <v>23</v>
      </c>
    </row>
    <row r="3" spans="1:24" ht="26.25" x14ac:dyDescent="0.2">
      <c r="A3" s="130"/>
      <c r="B3" s="22"/>
      <c r="C3" s="131">
        <f>IF(COUNTIF(C7:C367,"Fehler")&gt;0,"Fehler",COUNTIF(C7:C3664,3))</f>
        <v>80</v>
      </c>
      <c r="D3" s="132">
        <f>IF(COUNTIF(D7:D367,"Fehler")&gt;0,"Fehler",COUNTIF(D7:D367,1))</f>
        <v>82</v>
      </c>
      <c r="E3" s="133">
        <f t="shared" ref="E3:J3" si="0">COUNTIF(E7:E367,1)</f>
        <v>45</v>
      </c>
      <c r="F3" s="133">
        <f t="shared" si="0"/>
        <v>72</v>
      </c>
      <c r="G3" s="133">
        <f t="shared" si="0"/>
        <v>91</v>
      </c>
      <c r="H3" s="133">
        <f t="shared" si="0"/>
        <v>141</v>
      </c>
      <c r="I3" s="133">
        <f t="shared" si="0"/>
        <v>200</v>
      </c>
      <c r="J3" s="133">
        <f t="shared" si="0"/>
        <v>328</v>
      </c>
      <c r="K3" s="207" t="s">
        <v>11</v>
      </c>
      <c r="L3" s="208"/>
      <c r="M3" s="208"/>
      <c r="N3" s="209"/>
      <c r="O3" s="213" t="s">
        <v>12</v>
      </c>
      <c r="P3" s="214"/>
      <c r="Q3" s="215"/>
      <c r="R3" s="198" t="s">
        <v>14</v>
      </c>
      <c r="S3" s="199"/>
      <c r="T3" s="200"/>
      <c r="U3" s="201" t="s">
        <v>16</v>
      </c>
      <c r="V3" s="202"/>
      <c r="W3" s="203"/>
      <c r="X3" s="71"/>
    </row>
    <row r="4" spans="1:24" ht="32.25" hidden="1" customHeight="1" x14ac:dyDescent="0.2">
      <c r="A4" s="72"/>
      <c r="B4" s="23"/>
      <c r="C4" s="204" t="s">
        <v>17</v>
      </c>
      <c r="D4" s="206" t="s">
        <v>18</v>
      </c>
      <c r="E4" s="73"/>
      <c r="F4" s="73"/>
      <c r="G4" s="74" t="s">
        <v>3</v>
      </c>
      <c r="H4" s="75" t="s">
        <v>4</v>
      </c>
      <c r="I4" s="76" t="s">
        <v>1</v>
      </c>
      <c r="J4" s="77" t="s">
        <v>2</v>
      </c>
      <c r="K4" s="210"/>
      <c r="L4" s="211"/>
      <c r="M4" s="211"/>
      <c r="N4" s="212"/>
      <c r="O4" s="78"/>
      <c r="P4" s="78"/>
      <c r="Q4" s="79"/>
      <c r="R4" s="8"/>
      <c r="S4" s="9"/>
      <c r="T4" s="80"/>
      <c r="U4" s="81"/>
      <c r="V4" s="82"/>
      <c r="W4" s="83"/>
      <c r="X4" s="71"/>
    </row>
    <row r="5" spans="1:24" ht="30" hidden="1" customHeight="1" x14ac:dyDescent="0.2">
      <c r="A5" s="84"/>
      <c r="B5" s="24"/>
      <c r="C5" s="205"/>
      <c r="D5" s="206"/>
      <c r="E5" s="73"/>
      <c r="F5" s="73"/>
      <c r="G5" s="74">
        <v>0.73</v>
      </c>
      <c r="H5" s="75">
        <v>0.1</v>
      </c>
      <c r="I5" s="76">
        <v>0.5</v>
      </c>
      <c r="J5" s="85">
        <f>V7</f>
        <v>3651.16</v>
      </c>
      <c r="K5" s="86"/>
      <c r="L5" s="87"/>
      <c r="M5" s="87"/>
      <c r="N5" s="88"/>
      <c r="O5" s="78"/>
      <c r="P5" s="78"/>
      <c r="Q5" s="79"/>
      <c r="R5" s="8"/>
      <c r="S5" s="9"/>
      <c r="T5" s="80"/>
      <c r="U5" s="89"/>
      <c r="V5" s="90"/>
      <c r="W5" s="91"/>
      <c r="X5" s="71"/>
    </row>
    <row r="6" spans="1:24" ht="90" customHeight="1" x14ac:dyDescent="0.2">
      <c r="A6" s="1" t="s">
        <v>22</v>
      </c>
      <c r="B6" s="2" t="s">
        <v>21</v>
      </c>
      <c r="C6" s="25" t="s">
        <v>5</v>
      </c>
      <c r="D6" s="26" t="s">
        <v>6</v>
      </c>
      <c r="E6" s="26" t="s">
        <v>8</v>
      </c>
      <c r="F6" s="26" t="s">
        <v>9</v>
      </c>
      <c r="G6" s="26" t="s">
        <v>7</v>
      </c>
      <c r="H6" s="27" t="s">
        <v>0</v>
      </c>
      <c r="I6" s="27" t="s">
        <v>1</v>
      </c>
      <c r="J6" s="26" t="s">
        <v>10</v>
      </c>
      <c r="K6" s="12" t="s">
        <v>43</v>
      </c>
      <c r="L6" s="13" t="s">
        <v>44</v>
      </c>
      <c r="M6" s="13" t="s">
        <v>34</v>
      </c>
      <c r="N6" s="4" t="s">
        <v>35</v>
      </c>
      <c r="O6" s="5" t="s">
        <v>38</v>
      </c>
      <c r="P6" s="6" t="s">
        <v>39</v>
      </c>
      <c r="Q6" s="7" t="s">
        <v>13</v>
      </c>
      <c r="R6" s="10" t="s">
        <v>40</v>
      </c>
      <c r="S6" s="11" t="s">
        <v>45</v>
      </c>
      <c r="T6" s="14" t="s">
        <v>15</v>
      </c>
      <c r="U6" s="15" t="s">
        <v>42</v>
      </c>
      <c r="V6" s="16" t="s">
        <v>19</v>
      </c>
      <c r="W6" s="19" t="s">
        <v>20</v>
      </c>
      <c r="X6" s="71"/>
    </row>
    <row r="7" spans="1:24" x14ac:dyDescent="0.2">
      <c r="A7" s="92">
        <v>1</v>
      </c>
      <c r="B7" s="17" t="s">
        <v>48</v>
      </c>
      <c r="C7" s="93">
        <v>1</v>
      </c>
      <c r="D7" s="93">
        <v>0</v>
      </c>
      <c r="E7" s="93">
        <v>0</v>
      </c>
      <c r="F7" s="93">
        <v>0</v>
      </c>
      <c r="G7" s="93">
        <v>0</v>
      </c>
      <c r="H7" s="93">
        <v>1</v>
      </c>
      <c r="I7" s="93">
        <v>0</v>
      </c>
      <c r="J7" s="93">
        <v>1</v>
      </c>
      <c r="K7" s="173">
        <v>563.21</v>
      </c>
      <c r="L7" s="94">
        <v>483939</v>
      </c>
      <c r="M7" s="94">
        <v>391803.86080000002</v>
      </c>
      <c r="N7" s="95">
        <v>0.69640000000000002</v>
      </c>
      <c r="O7" s="96">
        <v>168071</v>
      </c>
      <c r="P7" s="97">
        <v>492046</v>
      </c>
      <c r="Q7" s="98">
        <v>0.34160000000000001</v>
      </c>
      <c r="R7" s="99">
        <v>333173</v>
      </c>
      <c r="S7" s="100">
        <v>2430557</v>
      </c>
      <c r="T7" s="101">
        <v>0.1371</v>
      </c>
      <c r="U7" s="176">
        <v>5826.49</v>
      </c>
      <c r="V7" s="177">
        <v>3651.16</v>
      </c>
      <c r="W7" s="102">
        <v>1</v>
      </c>
      <c r="X7" s="71"/>
    </row>
    <row r="8" spans="1:24" x14ac:dyDescent="0.2">
      <c r="A8" s="72">
        <v>2</v>
      </c>
      <c r="B8" s="18" t="s">
        <v>49</v>
      </c>
      <c r="C8" s="93">
        <v>1</v>
      </c>
      <c r="D8" s="93">
        <v>0</v>
      </c>
      <c r="E8" s="93">
        <v>0</v>
      </c>
      <c r="F8" s="93">
        <v>0</v>
      </c>
      <c r="G8" s="93">
        <v>1</v>
      </c>
      <c r="H8" s="93">
        <v>0</v>
      </c>
      <c r="I8" s="93">
        <v>0</v>
      </c>
      <c r="J8" s="93">
        <v>1</v>
      </c>
      <c r="K8" s="174">
        <v>2944.97</v>
      </c>
      <c r="L8" s="103">
        <v>199995</v>
      </c>
      <c r="M8" s="103">
        <v>1317011.6414999999</v>
      </c>
      <c r="N8" s="104">
        <v>0.89419999999999999</v>
      </c>
      <c r="O8" s="105">
        <v>14182</v>
      </c>
      <c r="P8" s="106">
        <v>174236</v>
      </c>
      <c r="Q8" s="107">
        <v>8.14E-2</v>
      </c>
      <c r="R8" s="108">
        <v>160599</v>
      </c>
      <c r="S8" s="109">
        <v>707432</v>
      </c>
      <c r="T8" s="110">
        <v>0.22700000000000001</v>
      </c>
      <c r="U8" s="178">
        <v>18466.84</v>
      </c>
      <c r="V8" s="179">
        <v>3651.16</v>
      </c>
      <c r="W8" s="111">
        <v>1</v>
      </c>
      <c r="X8" s="71"/>
    </row>
    <row r="9" spans="1:24" x14ac:dyDescent="0.2">
      <c r="A9" s="72">
        <v>3</v>
      </c>
      <c r="B9" s="18" t="s">
        <v>50</v>
      </c>
      <c r="C9" s="93">
        <v>1</v>
      </c>
      <c r="D9" s="93">
        <v>0</v>
      </c>
      <c r="E9" s="93">
        <v>0</v>
      </c>
      <c r="F9" s="93">
        <v>0</v>
      </c>
      <c r="G9" s="93">
        <v>0</v>
      </c>
      <c r="H9" s="93">
        <v>0</v>
      </c>
      <c r="I9" s="93">
        <v>1</v>
      </c>
      <c r="J9" s="93">
        <v>1</v>
      </c>
      <c r="K9" s="174">
        <v>70.48</v>
      </c>
      <c r="L9" s="103">
        <v>38461</v>
      </c>
      <c r="M9" s="103">
        <v>13821.950999999999</v>
      </c>
      <c r="N9" s="104">
        <v>0.28129999999999999</v>
      </c>
      <c r="O9" s="105">
        <v>3557</v>
      </c>
      <c r="P9" s="106">
        <v>39228</v>
      </c>
      <c r="Q9" s="107">
        <v>9.0700000000000003E-2</v>
      </c>
      <c r="R9" s="108">
        <v>37681</v>
      </c>
      <c r="S9" s="109">
        <v>63879</v>
      </c>
      <c r="T9" s="110">
        <v>0.58989999999999998</v>
      </c>
      <c r="U9" s="178">
        <v>7657.56</v>
      </c>
      <c r="V9" s="179">
        <v>3651.16</v>
      </c>
      <c r="W9" s="111">
        <v>1</v>
      </c>
      <c r="X9" s="71"/>
    </row>
    <row r="10" spans="1:24" x14ac:dyDescent="0.2">
      <c r="A10" s="72">
        <v>4</v>
      </c>
      <c r="B10" s="18" t="s">
        <v>51</v>
      </c>
      <c r="C10" s="93">
        <v>0</v>
      </c>
      <c r="D10" s="93">
        <v>0</v>
      </c>
      <c r="E10" s="93">
        <v>0</v>
      </c>
      <c r="F10" s="93">
        <v>0</v>
      </c>
      <c r="G10" s="93">
        <v>0</v>
      </c>
      <c r="H10" s="93">
        <v>0</v>
      </c>
      <c r="I10" s="93">
        <v>0</v>
      </c>
      <c r="J10" s="93">
        <v>0</v>
      </c>
      <c r="K10" s="174">
        <v>-135.27000000000001</v>
      </c>
      <c r="L10" s="103">
        <v>64175</v>
      </c>
      <c r="M10" s="103">
        <v>-34267.874400000001</v>
      </c>
      <c r="N10" s="104">
        <v>0.17549999999999999</v>
      </c>
      <c r="O10" s="105">
        <v>4160</v>
      </c>
      <c r="P10" s="106">
        <v>64912</v>
      </c>
      <c r="Q10" s="107">
        <v>6.4100000000000004E-2</v>
      </c>
      <c r="R10" s="108">
        <v>60977</v>
      </c>
      <c r="S10" s="109">
        <v>650902</v>
      </c>
      <c r="T10" s="110">
        <v>9.3700000000000006E-2</v>
      </c>
      <c r="U10" s="178">
        <v>1744.23</v>
      </c>
      <c r="V10" s="179">
        <v>3651.16</v>
      </c>
      <c r="W10" s="111">
        <v>0</v>
      </c>
      <c r="X10" s="71"/>
    </row>
    <row r="11" spans="1:24" x14ac:dyDescent="0.2">
      <c r="A11" s="72">
        <v>5</v>
      </c>
      <c r="B11" s="18" t="s">
        <v>52</v>
      </c>
      <c r="C11" s="93">
        <v>3</v>
      </c>
      <c r="D11" s="93">
        <v>1</v>
      </c>
      <c r="E11" s="93">
        <v>1</v>
      </c>
      <c r="F11" s="93">
        <v>0</v>
      </c>
      <c r="G11" s="93">
        <v>1</v>
      </c>
      <c r="H11" s="93">
        <v>1</v>
      </c>
      <c r="I11" s="93">
        <v>0</v>
      </c>
      <c r="J11" s="93">
        <v>1</v>
      </c>
      <c r="K11" s="174">
        <v>5249.48</v>
      </c>
      <c r="L11" s="103">
        <v>107822</v>
      </c>
      <c r="M11" s="103">
        <v>1723727.7013000001</v>
      </c>
      <c r="N11" s="104">
        <v>0.93869999999999998</v>
      </c>
      <c r="O11" s="105">
        <v>100898</v>
      </c>
      <c r="P11" s="106">
        <v>119648</v>
      </c>
      <c r="Q11" s="107">
        <v>0.84330000000000005</v>
      </c>
      <c r="R11" s="108">
        <v>21897</v>
      </c>
      <c r="S11" s="109">
        <v>65537</v>
      </c>
      <c r="T11" s="110">
        <v>0.33410000000000001</v>
      </c>
      <c r="U11" s="178">
        <v>28230.799999999999</v>
      </c>
      <c r="V11" s="179">
        <v>3651.16</v>
      </c>
      <c r="W11" s="111">
        <v>1</v>
      </c>
      <c r="X11" s="71"/>
    </row>
    <row r="12" spans="1:24" x14ac:dyDescent="0.2">
      <c r="A12" s="72">
        <v>6</v>
      </c>
      <c r="B12" s="18" t="s">
        <v>53</v>
      </c>
      <c r="C12" s="93">
        <v>1</v>
      </c>
      <c r="D12" s="93">
        <v>0</v>
      </c>
      <c r="E12" s="93">
        <v>0</v>
      </c>
      <c r="F12" s="93">
        <v>0</v>
      </c>
      <c r="G12" s="93">
        <v>0</v>
      </c>
      <c r="H12" s="93">
        <v>0</v>
      </c>
      <c r="I12" s="93">
        <v>0</v>
      </c>
      <c r="J12" s="93">
        <v>1</v>
      </c>
      <c r="K12" s="174">
        <v>110.65</v>
      </c>
      <c r="L12" s="103">
        <v>102930</v>
      </c>
      <c r="M12" s="103">
        <v>35500.551299999999</v>
      </c>
      <c r="N12" s="104">
        <v>0.33429999999999999</v>
      </c>
      <c r="O12" s="105">
        <v>4249</v>
      </c>
      <c r="P12" s="106">
        <v>103669</v>
      </c>
      <c r="Q12" s="107">
        <v>4.1000000000000002E-2</v>
      </c>
      <c r="R12" s="108">
        <v>101071</v>
      </c>
      <c r="S12" s="109">
        <v>334392</v>
      </c>
      <c r="T12" s="110">
        <v>0.30230000000000001</v>
      </c>
      <c r="U12" s="178">
        <v>4503.0200000000004</v>
      </c>
      <c r="V12" s="179">
        <v>3651.16</v>
      </c>
      <c r="W12" s="111">
        <v>1</v>
      </c>
      <c r="X12" s="71"/>
    </row>
    <row r="13" spans="1:24" x14ac:dyDescent="0.2">
      <c r="A13" s="72">
        <v>7</v>
      </c>
      <c r="B13" s="18" t="s">
        <v>54</v>
      </c>
      <c r="C13" s="93">
        <v>1</v>
      </c>
      <c r="D13" s="93">
        <v>0</v>
      </c>
      <c r="E13" s="93">
        <v>0</v>
      </c>
      <c r="F13" s="93">
        <v>0</v>
      </c>
      <c r="G13" s="93">
        <v>0</v>
      </c>
      <c r="H13" s="93">
        <v>0</v>
      </c>
      <c r="I13" s="93">
        <v>0</v>
      </c>
      <c r="J13" s="93">
        <v>1</v>
      </c>
      <c r="K13" s="174">
        <v>-433.32</v>
      </c>
      <c r="L13" s="103">
        <v>25449</v>
      </c>
      <c r="M13" s="103">
        <v>-69125.521200000003</v>
      </c>
      <c r="N13" s="104">
        <v>0.12809999999999999</v>
      </c>
      <c r="O13" s="105">
        <v>178</v>
      </c>
      <c r="P13" s="106">
        <v>25596</v>
      </c>
      <c r="Q13" s="107">
        <v>7.0000000000000001E-3</v>
      </c>
      <c r="R13" s="108">
        <v>25428</v>
      </c>
      <c r="S13" s="109">
        <v>57902</v>
      </c>
      <c r="T13" s="110">
        <v>0.43919999999999998</v>
      </c>
      <c r="U13" s="178">
        <v>4043.68</v>
      </c>
      <c r="V13" s="179">
        <v>3651.16</v>
      </c>
      <c r="W13" s="111">
        <v>1</v>
      </c>
      <c r="X13" s="71"/>
    </row>
    <row r="14" spans="1:24" x14ac:dyDescent="0.2">
      <c r="A14" s="72">
        <v>8</v>
      </c>
      <c r="B14" s="18" t="s">
        <v>55</v>
      </c>
      <c r="C14" s="93">
        <v>1</v>
      </c>
      <c r="D14" s="93">
        <v>0</v>
      </c>
      <c r="E14" s="93">
        <v>0</v>
      </c>
      <c r="F14" s="93">
        <v>0</v>
      </c>
      <c r="G14" s="93">
        <v>0</v>
      </c>
      <c r="H14" s="93">
        <v>0</v>
      </c>
      <c r="I14" s="93">
        <v>0</v>
      </c>
      <c r="J14" s="93">
        <v>1</v>
      </c>
      <c r="K14" s="174">
        <v>-419.83</v>
      </c>
      <c r="L14" s="103">
        <v>139425</v>
      </c>
      <c r="M14" s="103">
        <v>-156764.1134</v>
      </c>
      <c r="N14" s="104">
        <v>7.8E-2</v>
      </c>
      <c r="O14" s="105">
        <v>4824</v>
      </c>
      <c r="P14" s="106">
        <v>140009</v>
      </c>
      <c r="Q14" s="107">
        <v>3.4500000000000003E-2</v>
      </c>
      <c r="R14" s="108">
        <v>136598</v>
      </c>
      <c r="S14" s="109">
        <v>275594</v>
      </c>
      <c r="T14" s="110">
        <v>0.49559999999999998</v>
      </c>
      <c r="U14" s="178">
        <v>3981.85</v>
      </c>
      <c r="V14" s="179">
        <v>3651.16</v>
      </c>
      <c r="W14" s="111">
        <v>1</v>
      </c>
      <c r="X14" s="71"/>
    </row>
    <row r="15" spans="1:24" x14ac:dyDescent="0.2">
      <c r="A15" s="72">
        <v>9</v>
      </c>
      <c r="B15" s="18" t="s">
        <v>56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 s="93">
        <v>0</v>
      </c>
      <c r="I15" s="93">
        <v>0</v>
      </c>
      <c r="J15" s="93">
        <v>0</v>
      </c>
      <c r="K15" s="174">
        <v>-600.19000000000005</v>
      </c>
      <c r="L15" s="103">
        <v>13194</v>
      </c>
      <c r="M15" s="103">
        <v>-68941.016199999998</v>
      </c>
      <c r="N15" s="104">
        <v>0.13089999999999999</v>
      </c>
      <c r="O15" s="105">
        <v>185</v>
      </c>
      <c r="P15" s="106">
        <v>13340</v>
      </c>
      <c r="Q15" s="107">
        <v>1.3899999999999999E-2</v>
      </c>
      <c r="R15" s="108">
        <v>13162</v>
      </c>
      <c r="S15" s="109">
        <v>71072</v>
      </c>
      <c r="T15" s="110">
        <v>0.1852</v>
      </c>
      <c r="U15" s="178">
        <v>3622.48</v>
      </c>
      <c r="V15" s="179">
        <v>3651.16</v>
      </c>
      <c r="W15" s="111">
        <v>0</v>
      </c>
      <c r="X15" s="71"/>
    </row>
    <row r="16" spans="1:24" x14ac:dyDescent="0.2">
      <c r="A16" s="72">
        <v>10</v>
      </c>
      <c r="B16" s="18" t="s">
        <v>57</v>
      </c>
      <c r="C16" s="93">
        <v>1</v>
      </c>
      <c r="D16" s="93">
        <v>0</v>
      </c>
      <c r="E16" s="93">
        <v>0</v>
      </c>
      <c r="F16" s="93">
        <v>0</v>
      </c>
      <c r="G16" s="93">
        <v>0</v>
      </c>
      <c r="H16" s="93">
        <v>1</v>
      </c>
      <c r="I16" s="93">
        <v>0</v>
      </c>
      <c r="J16" s="93">
        <v>1</v>
      </c>
      <c r="K16" s="174">
        <v>171.19</v>
      </c>
      <c r="L16" s="103">
        <v>946</v>
      </c>
      <c r="M16" s="103">
        <v>5265.4022999999997</v>
      </c>
      <c r="N16" s="104">
        <v>0.2646</v>
      </c>
      <c r="O16" s="105">
        <v>113</v>
      </c>
      <c r="P16" s="106">
        <v>953</v>
      </c>
      <c r="Q16" s="107">
        <v>0.1186</v>
      </c>
      <c r="R16" s="108">
        <v>854</v>
      </c>
      <c r="S16" s="109">
        <v>3765</v>
      </c>
      <c r="T16" s="110">
        <v>0.2268</v>
      </c>
      <c r="U16" s="178">
        <v>6054.24</v>
      </c>
      <c r="V16" s="179">
        <v>3651.16</v>
      </c>
      <c r="W16" s="111">
        <v>1</v>
      </c>
      <c r="X16" s="71"/>
    </row>
    <row r="17" spans="1:24" x14ac:dyDescent="0.2">
      <c r="A17" s="72">
        <v>11</v>
      </c>
      <c r="B17" s="18" t="s">
        <v>58</v>
      </c>
      <c r="C17" s="93">
        <v>1</v>
      </c>
      <c r="D17" s="93">
        <v>0</v>
      </c>
      <c r="E17" s="93">
        <v>0</v>
      </c>
      <c r="F17" s="93">
        <v>0</v>
      </c>
      <c r="G17" s="93">
        <v>0</v>
      </c>
      <c r="H17" s="93">
        <v>0</v>
      </c>
      <c r="I17" s="93">
        <v>0</v>
      </c>
      <c r="J17" s="93">
        <v>1</v>
      </c>
      <c r="K17" s="174">
        <v>-92.41</v>
      </c>
      <c r="L17" s="103">
        <v>166080</v>
      </c>
      <c r="M17" s="103">
        <v>-37658.616900000001</v>
      </c>
      <c r="N17" s="104">
        <v>0.16159999999999999</v>
      </c>
      <c r="O17" s="105">
        <v>5533</v>
      </c>
      <c r="P17" s="106">
        <v>167092</v>
      </c>
      <c r="Q17" s="107">
        <v>3.3099999999999997E-2</v>
      </c>
      <c r="R17" s="108">
        <v>162439</v>
      </c>
      <c r="S17" s="109">
        <v>815851</v>
      </c>
      <c r="T17" s="110">
        <v>0.1991</v>
      </c>
      <c r="U17" s="178">
        <v>4200.3100000000004</v>
      </c>
      <c r="V17" s="179">
        <v>3651.16</v>
      </c>
      <c r="W17" s="111">
        <v>1</v>
      </c>
      <c r="X17" s="71"/>
    </row>
    <row r="18" spans="1:24" x14ac:dyDescent="0.2">
      <c r="A18" s="72">
        <v>12</v>
      </c>
      <c r="B18" s="18" t="s">
        <v>59</v>
      </c>
      <c r="C18" s="93">
        <v>1</v>
      </c>
      <c r="D18" s="93">
        <v>0</v>
      </c>
      <c r="E18" s="93">
        <v>0</v>
      </c>
      <c r="F18" s="93">
        <v>0</v>
      </c>
      <c r="G18" s="93">
        <v>0</v>
      </c>
      <c r="H18" s="93">
        <v>1</v>
      </c>
      <c r="I18" s="93">
        <v>0</v>
      </c>
      <c r="J18" s="93">
        <v>1</v>
      </c>
      <c r="K18" s="174">
        <v>106.06</v>
      </c>
      <c r="L18" s="103">
        <v>164498</v>
      </c>
      <c r="M18" s="103">
        <v>43014.6469</v>
      </c>
      <c r="N18" s="104">
        <v>0.3538</v>
      </c>
      <c r="O18" s="105">
        <v>18629</v>
      </c>
      <c r="P18" s="106">
        <v>165969</v>
      </c>
      <c r="Q18" s="107">
        <v>0.11219999999999999</v>
      </c>
      <c r="R18" s="108">
        <v>152675</v>
      </c>
      <c r="S18" s="109">
        <v>577761</v>
      </c>
      <c r="T18" s="110">
        <v>0.26429999999999998</v>
      </c>
      <c r="U18" s="178">
        <v>6650.16</v>
      </c>
      <c r="V18" s="179">
        <v>3651.16</v>
      </c>
      <c r="W18" s="111">
        <v>1</v>
      </c>
      <c r="X18" s="71"/>
    </row>
    <row r="19" spans="1:24" x14ac:dyDescent="0.2">
      <c r="A19" s="72">
        <v>13</v>
      </c>
      <c r="B19" s="18" t="s">
        <v>402</v>
      </c>
      <c r="C19" s="93">
        <v>1</v>
      </c>
      <c r="D19" s="93">
        <v>0</v>
      </c>
      <c r="E19" s="93">
        <v>0</v>
      </c>
      <c r="F19" s="93">
        <v>0</v>
      </c>
      <c r="G19" s="93">
        <v>0</v>
      </c>
      <c r="H19" s="93">
        <v>0</v>
      </c>
      <c r="I19" s="93">
        <v>1</v>
      </c>
      <c r="J19" s="93">
        <v>1</v>
      </c>
      <c r="K19" s="174">
        <v>-209.72</v>
      </c>
      <c r="L19" s="103">
        <v>25137</v>
      </c>
      <c r="M19" s="103">
        <v>-33250.226799999997</v>
      </c>
      <c r="N19" s="104">
        <v>0.18110000000000001</v>
      </c>
      <c r="O19" s="105">
        <v>561</v>
      </c>
      <c r="P19" s="106">
        <v>25432</v>
      </c>
      <c r="Q19" s="107">
        <v>2.2100000000000002E-2</v>
      </c>
      <c r="R19" s="108">
        <v>24956</v>
      </c>
      <c r="S19" s="109">
        <v>36337</v>
      </c>
      <c r="T19" s="110">
        <v>0.68679999999999997</v>
      </c>
      <c r="U19" s="178">
        <v>5596.95</v>
      </c>
      <c r="V19" s="179">
        <v>3651.16</v>
      </c>
      <c r="W19" s="111">
        <v>1</v>
      </c>
      <c r="X19" s="71"/>
    </row>
    <row r="20" spans="1:24" x14ac:dyDescent="0.2">
      <c r="A20" s="72">
        <v>14</v>
      </c>
      <c r="B20" s="18" t="s">
        <v>60</v>
      </c>
      <c r="C20" s="93">
        <v>3</v>
      </c>
      <c r="D20" s="93">
        <v>1</v>
      </c>
      <c r="E20" s="93">
        <v>0</v>
      </c>
      <c r="F20" s="93">
        <v>1</v>
      </c>
      <c r="G20" s="93">
        <v>1</v>
      </c>
      <c r="H20" s="93">
        <v>0</v>
      </c>
      <c r="I20" s="93">
        <v>1</v>
      </c>
      <c r="J20" s="93">
        <v>1</v>
      </c>
      <c r="K20" s="174">
        <v>14626.37</v>
      </c>
      <c r="L20" s="103">
        <v>63118</v>
      </c>
      <c r="M20" s="103">
        <v>3674621.3339</v>
      </c>
      <c r="N20" s="104">
        <v>0.9889</v>
      </c>
      <c r="O20" s="105">
        <v>2801</v>
      </c>
      <c r="P20" s="106">
        <v>64019</v>
      </c>
      <c r="Q20" s="107">
        <v>4.3799999999999999E-2</v>
      </c>
      <c r="R20" s="108">
        <v>63837</v>
      </c>
      <c r="S20" s="109">
        <v>74664</v>
      </c>
      <c r="T20" s="110">
        <v>0.85499999999999998</v>
      </c>
      <c r="U20" s="178">
        <v>18747.580000000002</v>
      </c>
      <c r="V20" s="179">
        <v>3651.16</v>
      </c>
      <c r="W20" s="111">
        <v>1</v>
      </c>
      <c r="X20" s="71"/>
    </row>
    <row r="21" spans="1:24" x14ac:dyDescent="0.2">
      <c r="A21" s="72">
        <v>15</v>
      </c>
      <c r="B21" s="18" t="s">
        <v>61</v>
      </c>
      <c r="C21" s="93">
        <v>3</v>
      </c>
      <c r="D21" s="93">
        <v>1</v>
      </c>
      <c r="E21" s="93">
        <v>1</v>
      </c>
      <c r="F21" s="93">
        <v>0</v>
      </c>
      <c r="G21" s="93">
        <v>1</v>
      </c>
      <c r="H21" s="93">
        <v>1</v>
      </c>
      <c r="I21" s="93">
        <v>0</v>
      </c>
      <c r="J21" s="93">
        <v>1</v>
      </c>
      <c r="K21" s="174">
        <v>2655.91</v>
      </c>
      <c r="L21" s="103">
        <v>38600</v>
      </c>
      <c r="M21" s="103">
        <v>521805.70260000002</v>
      </c>
      <c r="N21" s="104">
        <v>0.74929999999999997</v>
      </c>
      <c r="O21" s="105">
        <v>9393</v>
      </c>
      <c r="P21" s="106">
        <v>37625</v>
      </c>
      <c r="Q21" s="107">
        <v>0.24959999999999999</v>
      </c>
      <c r="R21" s="108">
        <v>29452</v>
      </c>
      <c r="S21" s="109">
        <v>68476</v>
      </c>
      <c r="T21" s="110">
        <v>0.43009999999999998</v>
      </c>
      <c r="U21" s="178">
        <v>21192.94</v>
      </c>
      <c r="V21" s="179">
        <v>3651.16</v>
      </c>
      <c r="W21" s="111">
        <v>1</v>
      </c>
      <c r="X21" s="71"/>
    </row>
    <row r="22" spans="1:24" x14ac:dyDescent="0.2">
      <c r="A22" s="72">
        <v>16</v>
      </c>
      <c r="B22" s="18" t="s">
        <v>62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 s="93">
        <v>0</v>
      </c>
      <c r="I22" s="93">
        <v>0</v>
      </c>
      <c r="J22" s="93">
        <v>0</v>
      </c>
      <c r="K22" s="174">
        <v>-47.49</v>
      </c>
      <c r="L22" s="103">
        <v>1266629</v>
      </c>
      <c r="M22" s="103">
        <v>-53449.394200000002</v>
      </c>
      <c r="N22" s="104">
        <v>0.14480000000000001</v>
      </c>
      <c r="O22" s="105">
        <v>27191</v>
      </c>
      <c r="P22" s="106">
        <v>1280750</v>
      </c>
      <c r="Q22" s="107">
        <v>2.12E-2</v>
      </c>
      <c r="R22" s="108">
        <v>1258914</v>
      </c>
      <c r="S22" s="109">
        <v>5497993</v>
      </c>
      <c r="T22" s="110">
        <v>0.22900000000000001</v>
      </c>
      <c r="U22" s="178">
        <v>2000.14</v>
      </c>
      <c r="V22" s="179">
        <v>3651.16</v>
      </c>
      <c r="W22" s="111">
        <v>0</v>
      </c>
      <c r="X22" s="71"/>
    </row>
    <row r="23" spans="1:24" x14ac:dyDescent="0.2">
      <c r="A23" s="72">
        <v>17</v>
      </c>
      <c r="B23" s="18" t="s">
        <v>63</v>
      </c>
      <c r="C23" s="93">
        <v>1</v>
      </c>
      <c r="D23" s="93">
        <v>0</v>
      </c>
      <c r="E23" s="93">
        <v>0</v>
      </c>
      <c r="F23" s="93">
        <v>0</v>
      </c>
      <c r="G23" s="93">
        <v>0</v>
      </c>
      <c r="H23" s="93">
        <v>0</v>
      </c>
      <c r="I23" s="93">
        <v>0</v>
      </c>
      <c r="J23" s="93">
        <v>1</v>
      </c>
      <c r="K23" s="174">
        <v>-159.59</v>
      </c>
      <c r="L23" s="103">
        <v>979077</v>
      </c>
      <c r="M23" s="103">
        <v>-157909.89240000001</v>
      </c>
      <c r="N23" s="104">
        <v>7.5200000000000003E-2</v>
      </c>
      <c r="O23" s="105">
        <v>720</v>
      </c>
      <c r="P23" s="106">
        <v>989705</v>
      </c>
      <c r="Q23" s="107">
        <v>6.9999999999999999E-4</v>
      </c>
      <c r="R23" s="108">
        <v>989205</v>
      </c>
      <c r="S23" s="109">
        <v>3010756</v>
      </c>
      <c r="T23" s="110">
        <v>0.3286</v>
      </c>
      <c r="U23" s="178">
        <v>4225.08</v>
      </c>
      <c r="V23" s="179">
        <v>3651.16</v>
      </c>
      <c r="W23" s="111">
        <v>1</v>
      </c>
      <c r="X23" s="71"/>
    </row>
    <row r="24" spans="1:24" x14ac:dyDescent="0.2">
      <c r="A24" s="72">
        <v>18</v>
      </c>
      <c r="B24" s="18" t="s">
        <v>64</v>
      </c>
      <c r="C24" s="93">
        <v>1</v>
      </c>
      <c r="D24" s="93">
        <v>0</v>
      </c>
      <c r="E24" s="93">
        <v>0</v>
      </c>
      <c r="F24" s="93">
        <v>0</v>
      </c>
      <c r="G24" s="93">
        <v>0</v>
      </c>
      <c r="H24" s="93">
        <v>0</v>
      </c>
      <c r="I24" s="93">
        <v>0</v>
      </c>
      <c r="J24" s="93">
        <v>1</v>
      </c>
      <c r="K24" s="174">
        <v>287.64999999999998</v>
      </c>
      <c r="L24" s="103">
        <v>339943</v>
      </c>
      <c r="M24" s="103">
        <v>167711.22409999999</v>
      </c>
      <c r="N24" s="104">
        <v>0.5655</v>
      </c>
      <c r="O24" s="105">
        <v>1816</v>
      </c>
      <c r="P24" s="106">
        <v>345931</v>
      </c>
      <c r="Q24" s="107">
        <v>5.1999999999999998E-3</v>
      </c>
      <c r="R24" s="108">
        <v>344327</v>
      </c>
      <c r="S24" s="109">
        <v>1866445</v>
      </c>
      <c r="T24" s="110">
        <v>0.1845</v>
      </c>
      <c r="U24" s="178">
        <v>5989.44</v>
      </c>
      <c r="V24" s="179">
        <v>3651.16</v>
      </c>
      <c r="W24" s="111">
        <v>1</v>
      </c>
      <c r="X24" s="71"/>
    </row>
    <row r="25" spans="1:24" x14ac:dyDescent="0.2">
      <c r="A25" s="72">
        <v>19</v>
      </c>
      <c r="B25" s="18" t="s">
        <v>65</v>
      </c>
      <c r="C25" s="93">
        <v>1</v>
      </c>
      <c r="D25" s="93">
        <v>0</v>
      </c>
      <c r="E25" s="93">
        <v>0</v>
      </c>
      <c r="F25" s="93">
        <v>0</v>
      </c>
      <c r="G25" s="93">
        <v>0</v>
      </c>
      <c r="H25" s="93">
        <v>0</v>
      </c>
      <c r="I25" s="93">
        <v>0</v>
      </c>
      <c r="J25" s="93">
        <v>1</v>
      </c>
      <c r="K25" s="174">
        <v>-730.54</v>
      </c>
      <c r="L25" s="103">
        <v>13246</v>
      </c>
      <c r="M25" s="103">
        <v>-84079.610400000005</v>
      </c>
      <c r="N25" s="104">
        <v>0.1142</v>
      </c>
      <c r="O25" s="105">
        <v>932</v>
      </c>
      <c r="P25" s="106">
        <v>13395</v>
      </c>
      <c r="Q25" s="107">
        <v>6.9599999999999995E-2</v>
      </c>
      <c r="R25" s="108">
        <v>12637</v>
      </c>
      <c r="S25" s="109">
        <v>28031</v>
      </c>
      <c r="T25" s="110">
        <v>0.45079999999999998</v>
      </c>
      <c r="U25" s="178">
        <v>5212.16</v>
      </c>
      <c r="V25" s="179">
        <v>3651.16</v>
      </c>
      <c r="W25" s="111">
        <v>1</v>
      </c>
      <c r="X25" s="71"/>
    </row>
    <row r="26" spans="1:24" x14ac:dyDescent="0.2">
      <c r="A26" s="72">
        <v>20</v>
      </c>
      <c r="B26" s="18" t="s">
        <v>66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 s="93">
        <v>0</v>
      </c>
      <c r="I26" s="93">
        <v>0</v>
      </c>
      <c r="J26" s="93">
        <v>0</v>
      </c>
      <c r="K26" s="174">
        <v>-43.12</v>
      </c>
      <c r="L26" s="103">
        <v>49803</v>
      </c>
      <c r="M26" s="103">
        <v>-9623.2003999999997</v>
      </c>
      <c r="N26" s="104">
        <v>0.22839999999999999</v>
      </c>
      <c r="O26" s="105">
        <v>920</v>
      </c>
      <c r="P26" s="106">
        <v>50222</v>
      </c>
      <c r="Q26" s="107">
        <v>1.83E-2</v>
      </c>
      <c r="R26" s="108">
        <v>49414</v>
      </c>
      <c r="S26" s="109">
        <v>290292</v>
      </c>
      <c r="T26" s="110">
        <v>0.17019999999999999</v>
      </c>
      <c r="U26" s="178">
        <v>2017.43</v>
      </c>
      <c r="V26" s="179">
        <v>3651.16</v>
      </c>
      <c r="W26" s="111">
        <v>0</v>
      </c>
      <c r="X26" s="71"/>
    </row>
    <row r="27" spans="1:24" x14ac:dyDescent="0.2">
      <c r="A27" s="72">
        <v>21</v>
      </c>
      <c r="B27" s="18" t="s">
        <v>67</v>
      </c>
      <c r="C27" s="93">
        <v>0</v>
      </c>
      <c r="D27" s="93">
        <v>0</v>
      </c>
      <c r="E27" s="93">
        <v>0</v>
      </c>
      <c r="F27" s="93">
        <v>0</v>
      </c>
      <c r="G27" s="93">
        <v>0</v>
      </c>
      <c r="H27" s="93">
        <v>0</v>
      </c>
      <c r="I27" s="93">
        <v>0</v>
      </c>
      <c r="J27" s="93">
        <v>0</v>
      </c>
      <c r="K27" s="174">
        <v>-0.52</v>
      </c>
      <c r="L27" s="103">
        <v>68584</v>
      </c>
      <c r="M27" s="103">
        <v>-134.96619999999999</v>
      </c>
      <c r="N27" s="104">
        <v>0.24790000000000001</v>
      </c>
      <c r="O27" s="105">
        <v>1318</v>
      </c>
      <c r="P27" s="106">
        <v>69316</v>
      </c>
      <c r="Q27" s="107">
        <v>1.9E-2</v>
      </c>
      <c r="R27" s="108">
        <v>68326</v>
      </c>
      <c r="S27" s="109">
        <v>515702</v>
      </c>
      <c r="T27" s="110">
        <v>0.13250000000000001</v>
      </c>
      <c r="U27" s="178">
        <v>1941.75</v>
      </c>
      <c r="V27" s="179">
        <v>3651.16</v>
      </c>
      <c r="W27" s="111">
        <v>0</v>
      </c>
      <c r="X27" s="71"/>
    </row>
    <row r="28" spans="1:24" x14ac:dyDescent="0.2">
      <c r="A28" s="72">
        <v>22</v>
      </c>
      <c r="B28" s="18" t="s">
        <v>68</v>
      </c>
      <c r="C28" s="93">
        <v>1</v>
      </c>
      <c r="D28" s="93">
        <v>0</v>
      </c>
      <c r="E28" s="93">
        <v>0</v>
      </c>
      <c r="F28" s="93">
        <v>0</v>
      </c>
      <c r="G28" s="93">
        <v>0</v>
      </c>
      <c r="H28" s="93">
        <v>0</v>
      </c>
      <c r="I28" s="93">
        <v>1</v>
      </c>
      <c r="J28" s="93">
        <v>1</v>
      </c>
      <c r="K28" s="174">
        <v>-305.31</v>
      </c>
      <c r="L28" s="103">
        <v>33612</v>
      </c>
      <c r="M28" s="103">
        <v>-55973.999000000003</v>
      </c>
      <c r="N28" s="104">
        <v>0.1421</v>
      </c>
      <c r="O28" s="105">
        <v>17</v>
      </c>
      <c r="P28" s="106">
        <v>33682</v>
      </c>
      <c r="Q28" s="107">
        <v>5.0000000000000001E-4</v>
      </c>
      <c r="R28" s="108">
        <v>33666</v>
      </c>
      <c r="S28" s="109">
        <v>52759</v>
      </c>
      <c r="T28" s="110">
        <v>0.6381</v>
      </c>
      <c r="U28" s="178">
        <v>6224.8</v>
      </c>
      <c r="V28" s="179">
        <v>3651.16</v>
      </c>
      <c r="W28" s="111">
        <v>1</v>
      </c>
      <c r="X28" s="71"/>
    </row>
    <row r="29" spans="1:24" x14ac:dyDescent="0.2">
      <c r="A29" s="72">
        <v>23</v>
      </c>
      <c r="B29" s="18" t="s">
        <v>69</v>
      </c>
      <c r="C29" s="93">
        <v>1</v>
      </c>
      <c r="D29" s="93">
        <v>0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1</v>
      </c>
      <c r="K29" s="174">
        <v>349.88</v>
      </c>
      <c r="L29" s="103">
        <v>302313</v>
      </c>
      <c r="M29" s="103">
        <v>192373.71580000001</v>
      </c>
      <c r="N29" s="104">
        <v>0.59609999999999996</v>
      </c>
      <c r="O29" s="105">
        <v>30233</v>
      </c>
      <c r="P29" s="106">
        <v>309001</v>
      </c>
      <c r="Q29" s="107">
        <v>9.7799999999999998E-2</v>
      </c>
      <c r="R29" s="108">
        <v>279651</v>
      </c>
      <c r="S29" s="109">
        <v>1863871</v>
      </c>
      <c r="T29" s="110">
        <v>0.15</v>
      </c>
      <c r="U29" s="178">
        <v>4567.74</v>
      </c>
      <c r="V29" s="179">
        <v>3651.16</v>
      </c>
      <c r="W29" s="111">
        <v>1</v>
      </c>
      <c r="X29" s="71"/>
    </row>
    <row r="30" spans="1:24" x14ac:dyDescent="0.2">
      <c r="A30" s="72">
        <v>24</v>
      </c>
      <c r="B30" s="18" t="s">
        <v>70</v>
      </c>
      <c r="C30" s="93">
        <v>3</v>
      </c>
      <c r="D30" s="93">
        <v>1</v>
      </c>
      <c r="E30" s="93">
        <v>1</v>
      </c>
      <c r="F30" s="93">
        <v>1</v>
      </c>
      <c r="G30" s="93">
        <v>1</v>
      </c>
      <c r="H30" s="93">
        <v>1</v>
      </c>
      <c r="I30" s="93">
        <v>1</v>
      </c>
      <c r="J30" s="93">
        <v>1</v>
      </c>
      <c r="K30" s="174">
        <v>2714.93</v>
      </c>
      <c r="L30" s="103">
        <v>76270</v>
      </c>
      <c r="M30" s="103">
        <v>749781.66729999997</v>
      </c>
      <c r="N30" s="104">
        <v>0.82450000000000001</v>
      </c>
      <c r="O30" s="105">
        <v>23236</v>
      </c>
      <c r="P30" s="106">
        <v>80139</v>
      </c>
      <c r="Q30" s="107">
        <v>0.28989999999999999</v>
      </c>
      <c r="R30" s="108">
        <v>73660</v>
      </c>
      <c r="S30" s="109">
        <v>97803</v>
      </c>
      <c r="T30" s="110">
        <v>0.75309999999999999</v>
      </c>
      <c r="U30" s="178">
        <v>13807.18</v>
      </c>
      <c r="V30" s="179">
        <v>3651.16</v>
      </c>
      <c r="W30" s="111">
        <v>1</v>
      </c>
      <c r="X30" s="71"/>
    </row>
    <row r="31" spans="1:24" x14ac:dyDescent="0.2">
      <c r="A31" s="72">
        <v>25</v>
      </c>
      <c r="B31" s="18" t="s">
        <v>71</v>
      </c>
      <c r="C31" s="93">
        <v>3</v>
      </c>
      <c r="D31" s="93">
        <v>1</v>
      </c>
      <c r="E31" s="93">
        <v>1</v>
      </c>
      <c r="F31" s="93">
        <v>1</v>
      </c>
      <c r="G31" s="93">
        <v>1</v>
      </c>
      <c r="H31" s="93">
        <v>1</v>
      </c>
      <c r="I31" s="93">
        <v>1</v>
      </c>
      <c r="J31" s="93">
        <v>1</v>
      </c>
      <c r="K31" s="174">
        <v>3340.87</v>
      </c>
      <c r="L31" s="103">
        <v>505180</v>
      </c>
      <c r="M31" s="103">
        <v>2374559.5202000001</v>
      </c>
      <c r="N31" s="104">
        <v>0.97770000000000001</v>
      </c>
      <c r="O31" s="105">
        <v>161237</v>
      </c>
      <c r="P31" s="106">
        <v>541867</v>
      </c>
      <c r="Q31" s="107">
        <v>0.29759999999999998</v>
      </c>
      <c r="R31" s="108">
        <v>489047</v>
      </c>
      <c r="S31" s="109">
        <v>611828</v>
      </c>
      <c r="T31" s="110">
        <v>0.79930000000000001</v>
      </c>
      <c r="U31" s="178">
        <v>13032.28</v>
      </c>
      <c r="V31" s="179">
        <v>3651.16</v>
      </c>
      <c r="W31" s="111">
        <v>1</v>
      </c>
      <c r="X31" s="71"/>
    </row>
    <row r="32" spans="1:24" ht="12.75" customHeight="1" x14ac:dyDescent="0.2">
      <c r="A32" s="72">
        <v>26</v>
      </c>
      <c r="B32" s="18" t="s">
        <v>72</v>
      </c>
      <c r="C32" s="93">
        <v>3</v>
      </c>
      <c r="D32" s="93">
        <v>1</v>
      </c>
      <c r="E32" s="93">
        <v>1</v>
      </c>
      <c r="F32" s="93">
        <v>1</v>
      </c>
      <c r="G32" s="93">
        <v>1</v>
      </c>
      <c r="H32" s="93">
        <v>1</v>
      </c>
      <c r="I32" s="93">
        <v>1</v>
      </c>
      <c r="J32" s="93">
        <v>1</v>
      </c>
      <c r="K32" s="174">
        <v>5452.69</v>
      </c>
      <c r="L32" s="103">
        <v>170886</v>
      </c>
      <c r="M32" s="103">
        <v>2254051.0633999999</v>
      </c>
      <c r="N32" s="104">
        <v>0.97209999999999996</v>
      </c>
      <c r="O32" s="105">
        <v>83040</v>
      </c>
      <c r="P32" s="106">
        <v>194984</v>
      </c>
      <c r="Q32" s="107">
        <v>0.4259</v>
      </c>
      <c r="R32" s="108">
        <v>170692</v>
      </c>
      <c r="S32" s="109">
        <v>218588</v>
      </c>
      <c r="T32" s="110">
        <v>0.78090000000000004</v>
      </c>
      <c r="U32" s="178">
        <v>16934.8</v>
      </c>
      <c r="V32" s="179">
        <v>3651.16</v>
      </c>
      <c r="W32" s="111">
        <v>1</v>
      </c>
      <c r="X32" s="71"/>
    </row>
    <row r="33" spans="1:24" ht="12.75" customHeight="1" x14ac:dyDescent="0.2">
      <c r="A33" s="72">
        <v>27</v>
      </c>
      <c r="B33" s="18" t="s">
        <v>73</v>
      </c>
      <c r="C33" s="93">
        <v>3</v>
      </c>
      <c r="D33" s="93">
        <v>1</v>
      </c>
      <c r="E33" s="93">
        <v>1</v>
      </c>
      <c r="F33" s="93">
        <v>1</v>
      </c>
      <c r="G33" s="93">
        <v>1</v>
      </c>
      <c r="H33" s="93">
        <v>1</v>
      </c>
      <c r="I33" s="93">
        <v>1</v>
      </c>
      <c r="J33" s="93">
        <v>1</v>
      </c>
      <c r="K33" s="174">
        <v>1555.9</v>
      </c>
      <c r="L33" s="103">
        <v>332583</v>
      </c>
      <c r="M33" s="103">
        <v>897286.31629999995</v>
      </c>
      <c r="N33" s="104">
        <v>0.85240000000000005</v>
      </c>
      <c r="O33" s="105">
        <v>71390</v>
      </c>
      <c r="P33" s="106">
        <v>344247</v>
      </c>
      <c r="Q33" s="107">
        <v>0.2074</v>
      </c>
      <c r="R33" s="108">
        <v>328163</v>
      </c>
      <c r="S33" s="109">
        <v>388482</v>
      </c>
      <c r="T33" s="110">
        <v>0.84470000000000001</v>
      </c>
      <c r="U33" s="178">
        <v>9701.6</v>
      </c>
      <c r="V33" s="179">
        <v>3651.16</v>
      </c>
      <c r="W33" s="111">
        <v>1</v>
      </c>
      <c r="X33" s="71"/>
    </row>
    <row r="34" spans="1:24" ht="12.75" customHeight="1" x14ac:dyDescent="0.2">
      <c r="A34" s="72">
        <v>28</v>
      </c>
      <c r="B34" s="18" t="s">
        <v>74</v>
      </c>
      <c r="C34" s="93">
        <v>3</v>
      </c>
      <c r="D34" s="93">
        <v>1</v>
      </c>
      <c r="E34" s="93">
        <v>1</v>
      </c>
      <c r="F34" s="93">
        <v>1</v>
      </c>
      <c r="G34" s="93">
        <v>1</v>
      </c>
      <c r="H34" s="93">
        <v>1</v>
      </c>
      <c r="I34" s="93">
        <v>1</v>
      </c>
      <c r="J34" s="93">
        <v>1</v>
      </c>
      <c r="K34" s="174">
        <v>3602.09</v>
      </c>
      <c r="L34" s="103">
        <v>46122</v>
      </c>
      <c r="M34" s="103">
        <v>773585.13190000004</v>
      </c>
      <c r="N34" s="104">
        <v>0.83009999999999995</v>
      </c>
      <c r="O34" s="105">
        <v>9047</v>
      </c>
      <c r="P34" s="106">
        <v>47946</v>
      </c>
      <c r="Q34" s="107">
        <v>0.18870000000000001</v>
      </c>
      <c r="R34" s="108">
        <v>44488</v>
      </c>
      <c r="S34" s="109">
        <v>71511</v>
      </c>
      <c r="T34" s="110">
        <v>0.62209999999999999</v>
      </c>
      <c r="U34" s="178">
        <v>13940.76</v>
      </c>
      <c r="V34" s="179">
        <v>3651.16</v>
      </c>
      <c r="W34" s="111">
        <v>1</v>
      </c>
      <c r="X34" s="71"/>
    </row>
    <row r="35" spans="1:24" x14ac:dyDescent="0.2">
      <c r="A35" s="72">
        <v>29</v>
      </c>
      <c r="B35" s="18" t="s">
        <v>75</v>
      </c>
      <c r="C35" s="93">
        <v>1</v>
      </c>
      <c r="D35" s="93">
        <v>0</v>
      </c>
      <c r="E35" s="93">
        <v>0</v>
      </c>
      <c r="F35" s="93">
        <v>0</v>
      </c>
      <c r="G35" s="93">
        <v>0</v>
      </c>
      <c r="H35" s="93">
        <v>0</v>
      </c>
      <c r="I35" s="93">
        <v>1</v>
      </c>
      <c r="J35" s="93">
        <v>1</v>
      </c>
      <c r="K35" s="174">
        <v>557.54</v>
      </c>
      <c r="L35" s="103">
        <v>171167</v>
      </c>
      <c r="M35" s="103">
        <v>230668.10519999999</v>
      </c>
      <c r="N35" s="104">
        <v>0.62949999999999995</v>
      </c>
      <c r="O35" s="105">
        <v>16778</v>
      </c>
      <c r="P35" s="106">
        <v>173660</v>
      </c>
      <c r="Q35" s="107">
        <v>9.6600000000000005E-2</v>
      </c>
      <c r="R35" s="108">
        <v>169221</v>
      </c>
      <c r="S35" s="109">
        <v>262533</v>
      </c>
      <c r="T35" s="110">
        <v>0.64459999999999995</v>
      </c>
      <c r="U35" s="178">
        <v>5878.11</v>
      </c>
      <c r="V35" s="179">
        <v>3651.16</v>
      </c>
      <c r="W35" s="111">
        <v>1</v>
      </c>
      <c r="X35" s="71"/>
    </row>
    <row r="36" spans="1:24" x14ac:dyDescent="0.2">
      <c r="A36" s="72">
        <v>30</v>
      </c>
      <c r="B36" s="18" t="s">
        <v>76</v>
      </c>
      <c r="C36" s="93">
        <v>1</v>
      </c>
      <c r="D36" s="93">
        <v>0</v>
      </c>
      <c r="E36" s="93">
        <v>0</v>
      </c>
      <c r="F36" s="93">
        <v>0</v>
      </c>
      <c r="G36" s="93">
        <v>0</v>
      </c>
      <c r="H36" s="93">
        <v>0</v>
      </c>
      <c r="I36" s="93">
        <v>1</v>
      </c>
      <c r="J36" s="93">
        <v>1</v>
      </c>
      <c r="K36" s="174">
        <v>-213.89</v>
      </c>
      <c r="L36" s="103">
        <v>662980</v>
      </c>
      <c r="M36" s="103">
        <v>-174156.30369999999</v>
      </c>
      <c r="N36" s="104">
        <v>6.13E-2</v>
      </c>
      <c r="O36" s="105">
        <v>61412</v>
      </c>
      <c r="P36" s="106">
        <v>671370</v>
      </c>
      <c r="Q36" s="107">
        <v>9.1499999999999998E-2</v>
      </c>
      <c r="R36" s="108">
        <v>649748</v>
      </c>
      <c r="S36" s="109">
        <v>1141664</v>
      </c>
      <c r="T36" s="110">
        <v>0.56910000000000005</v>
      </c>
      <c r="U36" s="178">
        <v>5649.71</v>
      </c>
      <c r="V36" s="179">
        <v>3651.16</v>
      </c>
      <c r="W36" s="111">
        <v>1</v>
      </c>
      <c r="X36" s="71"/>
    </row>
    <row r="37" spans="1:24" x14ac:dyDescent="0.2">
      <c r="A37" s="72">
        <v>31</v>
      </c>
      <c r="B37" s="18" t="s">
        <v>77</v>
      </c>
      <c r="C37" s="93">
        <v>3</v>
      </c>
      <c r="D37" s="93">
        <v>1</v>
      </c>
      <c r="E37" s="93">
        <v>1</v>
      </c>
      <c r="F37" s="93">
        <v>1</v>
      </c>
      <c r="G37" s="93">
        <v>1</v>
      </c>
      <c r="H37" s="93">
        <v>1</v>
      </c>
      <c r="I37" s="93">
        <v>1</v>
      </c>
      <c r="J37" s="93">
        <v>1</v>
      </c>
      <c r="K37" s="174">
        <v>1618.98</v>
      </c>
      <c r="L37" s="103">
        <v>722176</v>
      </c>
      <c r="M37" s="103">
        <v>1375826.7520000001</v>
      </c>
      <c r="N37" s="104">
        <v>0.90249999999999997</v>
      </c>
      <c r="O37" s="105">
        <v>101733</v>
      </c>
      <c r="P37" s="106">
        <v>734869</v>
      </c>
      <c r="Q37" s="107">
        <v>0.1384</v>
      </c>
      <c r="R37" s="108">
        <v>719638</v>
      </c>
      <c r="S37" s="109">
        <v>833697</v>
      </c>
      <c r="T37" s="110">
        <v>0.86319999999999997</v>
      </c>
      <c r="U37" s="178">
        <v>7862.75</v>
      </c>
      <c r="V37" s="179">
        <v>3651.16</v>
      </c>
      <c r="W37" s="111">
        <v>1</v>
      </c>
      <c r="X37" s="71"/>
    </row>
    <row r="38" spans="1:24" x14ac:dyDescent="0.2">
      <c r="A38" s="72">
        <v>32</v>
      </c>
      <c r="B38" s="18" t="s">
        <v>78</v>
      </c>
      <c r="C38" s="93">
        <v>3</v>
      </c>
      <c r="D38" s="93">
        <v>1</v>
      </c>
      <c r="E38" s="93">
        <v>1</v>
      </c>
      <c r="F38" s="93">
        <v>1</v>
      </c>
      <c r="G38" s="93">
        <v>1</v>
      </c>
      <c r="H38" s="93">
        <v>1</v>
      </c>
      <c r="I38" s="93">
        <v>1</v>
      </c>
      <c r="J38" s="93">
        <v>1</v>
      </c>
      <c r="K38" s="174">
        <v>1007.94</v>
      </c>
      <c r="L38" s="103">
        <v>782233</v>
      </c>
      <c r="M38" s="103">
        <v>891459.93759999995</v>
      </c>
      <c r="N38" s="104">
        <v>0.84960000000000002</v>
      </c>
      <c r="O38" s="105">
        <v>87357</v>
      </c>
      <c r="P38" s="106">
        <v>802457</v>
      </c>
      <c r="Q38" s="107">
        <v>0.1089</v>
      </c>
      <c r="R38" s="108">
        <v>783664</v>
      </c>
      <c r="S38" s="109">
        <v>936095</v>
      </c>
      <c r="T38" s="110">
        <v>0.83720000000000006</v>
      </c>
      <c r="U38" s="178">
        <v>8065.6</v>
      </c>
      <c r="V38" s="179">
        <v>3651.16</v>
      </c>
      <c r="W38" s="111">
        <v>1</v>
      </c>
      <c r="X38" s="71"/>
    </row>
    <row r="39" spans="1:24" ht="12.75" customHeight="1" x14ac:dyDescent="0.2">
      <c r="A39" s="72">
        <v>33</v>
      </c>
      <c r="B39" s="18" t="s">
        <v>79</v>
      </c>
      <c r="C39" s="93">
        <v>3</v>
      </c>
      <c r="D39" s="93">
        <v>1</v>
      </c>
      <c r="E39" s="93">
        <v>1</v>
      </c>
      <c r="F39" s="93">
        <v>1</v>
      </c>
      <c r="G39" s="93">
        <v>1</v>
      </c>
      <c r="H39" s="93">
        <v>1</v>
      </c>
      <c r="I39" s="93">
        <v>1</v>
      </c>
      <c r="J39" s="93">
        <v>1</v>
      </c>
      <c r="K39" s="174">
        <v>4486.79</v>
      </c>
      <c r="L39" s="103">
        <v>51791</v>
      </c>
      <c r="M39" s="103">
        <v>1021083.9758</v>
      </c>
      <c r="N39" s="104">
        <v>0.86350000000000005</v>
      </c>
      <c r="O39" s="105">
        <v>14200</v>
      </c>
      <c r="P39" s="106">
        <v>55168</v>
      </c>
      <c r="Q39" s="107">
        <v>0.25740000000000002</v>
      </c>
      <c r="R39" s="108">
        <v>50529</v>
      </c>
      <c r="S39" s="109">
        <v>72534</v>
      </c>
      <c r="T39" s="110">
        <v>0.6966</v>
      </c>
      <c r="U39" s="178">
        <v>13764.4</v>
      </c>
      <c r="V39" s="179">
        <v>3651.16</v>
      </c>
      <c r="W39" s="111">
        <v>1</v>
      </c>
      <c r="X39" s="71"/>
    </row>
    <row r="40" spans="1:24" ht="12.75" customHeight="1" x14ac:dyDescent="0.2">
      <c r="A40" s="72">
        <v>34</v>
      </c>
      <c r="B40" s="18" t="s">
        <v>80</v>
      </c>
      <c r="C40" s="93">
        <v>1</v>
      </c>
      <c r="D40" s="93">
        <v>0</v>
      </c>
      <c r="E40" s="93">
        <v>0</v>
      </c>
      <c r="F40" s="93">
        <v>0</v>
      </c>
      <c r="G40" s="93">
        <v>0</v>
      </c>
      <c r="H40" s="93">
        <v>1</v>
      </c>
      <c r="I40" s="93">
        <v>1</v>
      </c>
      <c r="J40" s="93">
        <v>1</v>
      </c>
      <c r="K40" s="174">
        <v>461.01</v>
      </c>
      <c r="L40" s="103">
        <v>79784</v>
      </c>
      <c r="M40" s="103">
        <v>130218.0656</v>
      </c>
      <c r="N40" s="104">
        <v>0.50970000000000004</v>
      </c>
      <c r="O40" s="105">
        <v>11517</v>
      </c>
      <c r="P40" s="106">
        <v>80904</v>
      </c>
      <c r="Q40" s="107">
        <v>0.1424</v>
      </c>
      <c r="R40" s="108">
        <v>77747</v>
      </c>
      <c r="S40" s="109">
        <v>99657</v>
      </c>
      <c r="T40" s="110">
        <v>0.78010000000000002</v>
      </c>
      <c r="U40" s="178">
        <v>7181.3</v>
      </c>
      <c r="V40" s="179">
        <v>3651.16</v>
      </c>
      <c r="W40" s="111">
        <v>1</v>
      </c>
      <c r="X40" s="71"/>
    </row>
    <row r="41" spans="1:24" ht="12.75" customHeight="1" x14ac:dyDescent="0.2">
      <c r="A41" s="72">
        <v>35</v>
      </c>
      <c r="B41" s="18" t="s">
        <v>81</v>
      </c>
      <c r="C41" s="93">
        <v>3</v>
      </c>
      <c r="D41" s="93">
        <v>1</v>
      </c>
      <c r="E41" s="93">
        <v>1</v>
      </c>
      <c r="F41" s="93">
        <v>1</v>
      </c>
      <c r="G41" s="93">
        <v>1</v>
      </c>
      <c r="H41" s="93">
        <v>1</v>
      </c>
      <c r="I41" s="93">
        <v>1</v>
      </c>
      <c r="J41" s="93">
        <v>1</v>
      </c>
      <c r="K41" s="174">
        <v>8903.36</v>
      </c>
      <c r="L41" s="103">
        <v>434992</v>
      </c>
      <c r="M41" s="103">
        <v>5872114.3058000002</v>
      </c>
      <c r="N41" s="104">
        <v>0.99719999999999998</v>
      </c>
      <c r="O41" s="105">
        <v>89640</v>
      </c>
      <c r="P41" s="106">
        <v>457323</v>
      </c>
      <c r="Q41" s="107">
        <v>0.19600000000000001</v>
      </c>
      <c r="R41" s="108">
        <v>422492</v>
      </c>
      <c r="S41" s="109">
        <v>610719</v>
      </c>
      <c r="T41" s="110">
        <v>0.69179999999999997</v>
      </c>
      <c r="U41" s="178">
        <v>19581.86</v>
      </c>
      <c r="V41" s="179">
        <v>3651.16</v>
      </c>
      <c r="W41" s="111">
        <v>1</v>
      </c>
      <c r="X41" s="71"/>
    </row>
    <row r="42" spans="1:24" x14ac:dyDescent="0.2">
      <c r="A42" s="72">
        <v>36</v>
      </c>
      <c r="B42" s="18" t="s">
        <v>82</v>
      </c>
      <c r="C42" s="93">
        <v>3</v>
      </c>
      <c r="D42" s="93">
        <v>1</v>
      </c>
      <c r="E42" s="93">
        <v>1</v>
      </c>
      <c r="F42" s="93">
        <v>1</v>
      </c>
      <c r="G42" s="93">
        <v>1</v>
      </c>
      <c r="H42" s="93">
        <v>1</v>
      </c>
      <c r="I42" s="93">
        <v>1</v>
      </c>
      <c r="J42" s="93">
        <v>1</v>
      </c>
      <c r="K42" s="174">
        <v>6018.75</v>
      </c>
      <c r="L42" s="103">
        <v>307715</v>
      </c>
      <c r="M42" s="103">
        <v>3338727.0562999998</v>
      </c>
      <c r="N42" s="104">
        <v>0.98609999999999998</v>
      </c>
      <c r="O42" s="105">
        <v>56253</v>
      </c>
      <c r="P42" s="106">
        <v>319874</v>
      </c>
      <c r="Q42" s="107">
        <v>0.1759</v>
      </c>
      <c r="R42" s="108">
        <v>308028</v>
      </c>
      <c r="S42" s="109">
        <v>371443</v>
      </c>
      <c r="T42" s="110">
        <v>0.82930000000000004</v>
      </c>
      <c r="U42" s="178">
        <v>14946.38</v>
      </c>
      <c r="V42" s="179">
        <v>3651.16</v>
      </c>
      <c r="W42" s="111">
        <v>1</v>
      </c>
      <c r="X42" s="71"/>
    </row>
    <row r="43" spans="1:24" x14ac:dyDescent="0.2">
      <c r="A43" s="72">
        <v>37</v>
      </c>
      <c r="B43" s="18" t="s">
        <v>83</v>
      </c>
      <c r="C43" s="93">
        <v>1</v>
      </c>
      <c r="D43" s="93">
        <v>0</v>
      </c>
      <c r="E43" s="93">
        <v>0</v>
      </c>
      <c r="F43" s="93">
        <v>0</v>
      </c>
      <c r="G43" s="93">
        <v>0</v>
      </c>
      <c r="H43" s="93">
        <v>0</v>
      </c>
      <c r="I43" s="93">
        <v>1</v>
      </c>
      <c r="J43" s="93">
        <v>1</v>
      </c>
      <c r="K43" s="174">
        <v>-126.03</v>
      </c>
      <c r="L43" s="103">
        <v>399682</v>
      </c>
      <c r="M43" s="103">
        <v>-79673.511400000003</v>
      </c>
      <c r="N43" s="104">
        <v>0.11700000000000001</v>
      </c>
      <c r="O43" s="105">
        <v>22139</v>
      </c>
      <c r="P43" s="106">
        <v>403030</v>
      </c>
      <c r="Q43" s="107">
        <v>5.4899999999999997E-2</v>
      </c>
      <c r="R43" s="108">
        <v>385880</v>
      </c>
      <c r="S43" s="109">
        <v>770732</v>
      </c>
      <c r="T43" s="110">
        <v>0.50070000000000003</v>
      </c>
      <c r="U43" s="178">
        <v>5668.32</v>
      </c>
      <c r="V43" s="179">
        <v>3651.16</v>
      </c>
      <c r="W43" s="111">
        <v>1</v>
      </c>
      <c r="X43" s="71"/>
    </row>
    <row r="44" spans="1:24" ht="12.75" customHeight="1" x14ac:dyDescent="0.2">
      <c r="A44" s="72">
        <v>38</v>
      </c>
      <c r="B44" s="18" t="s">
        <v>84</v>
      </c>
      <c r="C44" s="93">
        <v>1</v>
      </c>
      <c r="D44" s="93">
        <v>0</v>
      </c>
      <c r="E44" s="93">
        <v>0</v>
      </c>
      <c r="F44" s="93">
        <v>0</v>
      </c>
      <c r="G44" s="93">
        <v>0</v>
      </c>
      <c r="H44" s="93">
        <v>1</v>
      </c>
      <c r="I44" s="93">
        <v>1</v>
      </c>
      <c r="J44" s="93">
        <v>1</v>
      </c>
      <c r="K44" s="174">
        <v>-236.25</v>
      </c>
      <c r="L44" s="103">
        <v>763132</v>
      </c>
      <c r="M44" s="103">
        <v>-206382.13800000001</v>
      </c>
      <c r="N44" s="104">
        <v>3.9E-2</v>
      </c>
      <c r="O44" s="105">
        <v>144986</v>
      </c>
      <c r="P44" s="106">
        <v>763290</v>
      </c>
      <c r="Q44" s="107">
        <v>0.18990000000000001</v>
      </c>
      <c r="R44" s="108">
        <v>647000</v>
      </c>
      <c r="S44" s="109">
        <v>1284053</v>
      </c>
      <c r="T44" s="110">
        <v>0.50390000000000001</v>
      </c>
      <c r="U44" s="178">
        <v>5301.02</v>
      </c>
      <c r="V44" s="179">
        <v>3651.16</v>
      </c>
      <c r="W44" s="111">
        <v>1</v>
      </c>
      <c r="X44" s="71"/>
    </row>
    <row r="45" spans="1:24" ht="12.75" customHeight="1" x14ac:dyDescent="0.2">
      <c r="A45" s="72">
        <v>39</v>
      </c>
      <c r="B45" s="18" t="s">
        <v>85</v>
      </c>
      <c r="C45" s="93">
        <v>1</v>
      </c>
      <c r="D45" s="93">
        <v>0</v>
      </c>
      <c r="E45" s="93">
        <v>0</v>
      </c>
      <c r="F45" s="93">
        <v>0</v>
      </c>
      <c r="G45" s="93">
        <v>0</v>
      </c>
      <c r="H45" s="93">
        <v>1</v>
      </c>
      <c r="I45" s="93">
        <v>0</v>
      </c>
      <c r="J45" s="93">
        <v>1</v>
      </c>
      <c r="K45" s="174">
        <v>605.66</v>
      </c>
      <c r="L45" s="103">
        <v>17136</v>
      </c>
      <c r="M45" s="103">
        <v>79283.688299999994</v>
      </c>
      <c r="N45" s="104">
        <v>0.42899999999999999</v>
      </c>
      <c r="O45" s="105">
        <v>6460</v>
      </c>
      <c r="P45" s="106">
        <v>17193</v>
      </c>
      <c r="Q45" s="107">
        <v>0.37569999999999998</v>
      </c>
      <c r="R45" s="108">
        <v>11593</v>
      </c>
      <c r="S45" s="109">
        <v>30233</v>
      </c>
      <c r="T45" s="110">
        <v>0.38350000000000001</v>
      </c>
      <c r="U45" s="178">
        <v>9281.14</v>
      </c>
      <c r="V45" s="179">
        <v>3651.16</v>
      </c>
      <c r="W45" s="111">
        <v>1</v>
      </c>
      <c r="X45" s="71"/>
    </row>
    <row r="46" spans="1:24" ht="12.75" customHeight="1" x14ac:dyDescent="0.2">
      <c r="A46" s="72">
        <v>40</v>
      </c>
      <c r="B46" s="18" t="s">
        <v>86</v>
      </c>
      <c r="C46" s="93">
        <v>0</v>
      </c>
      <c r="D46" s="93">
        <v>0</v>
      </c>
      <c r="E46" s="93">
        <v>0</v>
      </c>
      <c r="F46" s="93">
        <v>0</v>
      </c>
      <c r="G46" s="93">
        <v>0</v>
      </c>
      <c r="H46" s="93">
        <v>0</v>
      </c>
      <c r="I46" s="93">
        <v>0</v>
      </c>
      <c r="J46" s="93">
        <v>0</v>
      </c>
      <c r="K46" s="174">
        <v>-134.91999999999999</v>
      </c>
      <c r="L46" s="103">
        <v>2033895</v>
      </c>
      <c r="M46" s="103">
        <v>-192414.76139999999</v>
      </c>
      <c r="N46" s="104">
        <v>5.0099999999999999E-2</v>
      </c>
      <c r="O46" s="105">
        <v>43963</v>
      </c>
      <c r="P46" s="106">
        <v>2048762</v>
      </c>
      <c r="Q46" s="107">
        <v>2.1499999999999998E-2</v>
      </c>
      <c r="R46" s="108">
        <v>2018945</v>
      </c>
      <c r="S46" s="109">
        <v>6923372</v>
      </c>
      <c r="T46" s="110">
        <v>0.29160000000000003</v>
      </c>
      <c r="U46" s="178">
        <v>3209.57</v>
      </c>
      <c r="V46" s="179">
        <v>3651.16</v>
      </c>
      <c r="W46" s="111">
        <v>0</v>
      </c>
      <c r="X46" s="71"/>
    </row>
    <row r="47" spans="1:24" ht="12.75" customHeight="1" x14ac:dyDescent="0.2">
      <c r="A47" s="72">
        <v>41</v>
      </c>
      <c r="B47" s="18" t="s">
        <v>87</v>
      </c>
      <c r="C47" s="93">
        <v>1</v>
      </c>
      <c r="D47" s="93">
        <v>0</v>
      </c>
      <c r="E47" s="93">
        <v>0</v>
      </c>
      <c r="F47" s="93">
        <v>0</v>
      </c>
      <c r="G47" s="93">
        <v>0</v>
      </c>
      <c r="H47" s="93">
        <v>0</v>
      </c>
      <c r="I47" s="93">
        <v>0</v>
      </c>
      <c r="J47" s="93">
        <v>1</v>
      </c>
      <c r="K47" s="174">
        <v>-72.430000000000007</v>
      </c>
      <c r="L47" s="103">
        <v>1656558</v>
      </c>
      <c r="M47" s="103">
        <v>-93221.318400000004</v>
      </c>
      <c r="N47" s="104">
        <v>0.1086</v>
      </c>
      <c r="O47" s="105">
        <v>132368</v>
      </c>
      <c r="P47" s="106">
        <v>1662924</v>
      </c>
      <c r="Q47" s="107">
        <v>7.9600000000000004E-2</v>
      </c>
      <c r="R47" s="108">
        <v>1584904</v>
      </c>
      <c r="S47" s="109">
        <v>4372220</v>
      </c>
      <c r="T47" s="110">
        <v>0.36249999999999999</v>
      </c>
      <c r="U47" s="178">
        <v>3654.66</v>
      </c>
      <c r="V47" s="179">
        <v>3651.16</v>
      </c>
      <c r="W47" s="111">
        <v>1</v>
      </c>
      <c r="X47" s="71"/>
    </row>
    <row r="48" spans="1:24" ht="12.75" customHeight="1" x14ac:dyDescent="0.2">
      <c r="A48" s="72">
        <v>42</v>
      </c>
      <c r="B48" s="18" t="s">
        <v>88</v>
      </c>
      <c r="C48" s="93">
        <v>1</v>
      </c>
      <c r="D48" s="93">
        <v>0</v>
      </c>
      <c r="E48" s="93">
        <v>0</v>
      </c>
      <c r="F48" s="93">
        <v>0</v>
      </c>
      <c r="G48" s="93">
        <v>0</v>
      </c>
      <c r="H48" s="93">
        <v>0</v>
      </c>
      <c r="I48" s="93">
        <v>1</v>
      </c>
      <c r="J48" s="93">
        <v>1</v>
      </c>
      <c r="K48" s="174">
        <v>-21.62</v>
      </c>
      <c r="L48" s="103">
        <v>572253</v>
      </c>
      <c r="M48" s="103">
        <v>-16351.480600000001</v>
      </c>
      <c r="N48" s="104">
        <v>0.2145</v>
      </c>
      <c r="O48" s="105">
        <v>23184</v>
      </c>
      <c r="P48" s="106">
        <v>575853</v>
      </c>
      <c r="Q48" s="107">
        <v>4.0300000000000002E-2</v>
      </c>
      <c r="R48" s="108">
        <v>563418</v>
      </c>
      <c r="S48" s="109">
        <v>976228</v>
      </c>
      <c r="T48" s="110">
        <v>0.57709999999999995</v>
      </c>
      <c r="U48" s="178">
        <v>5439.08</v>
      </c>
      <c r="V48" s="179">
        <v>3651.16</v>
      </c>
      <c r="W48" s="111">
        <v>1</v>
      </c>
      <c r="X48" s="71"/>
    </row>
    <row r="49" spans="1:24" ht="12.75" customHeight="1" x14ac:dyDescent="0.2">
      <c r="A49" s="72">
        <v>43</v>
      </c>
      <c r="B49" s="18" t="s">
        <v>89</v>
      </c>
      <c r="C49" s="93">
        <v>1</v>
      </c>
      <c r="D49" s="93">
        <v>0</v>
      </c>
      <c r="E49" s="93">
        <v>0</v>
      </c>
      <c r="F49" s="93">
        <v>0</v>
      </c>
      <c r="G49" s="93">
        <v>0</v>
      </c>
      <c r="H49" s="93">
        <v>1</v>
      </c>
      <c r="I49" s="93">
        <v>0</v>
      </c>
      <c r="J49" s="93">
        <v>1</v>
      </c>
      <c r="K49" s="174">
        <v>488.2</v>
      </c>
      <c r="L49" s="103">
        <v>741547</v>
      </c>
      <c r="M49" s="103">
        <v>420406.66820000001</v>
      </c>
      <c r="N49" s="104">
        <v>0.70469999999999999</v>
      </c>
      <c r="O49" s="105">
        <v>90889</v>
      </c>
      <c r="P49" s="106">
        <v>747513</v>
      </c>
      <c r="Q49" s="107">
        <v>0.1216</v>
      </c>
      <c r="R49" s="108">
        <v>670033</v>
      </c>
      <c r="S49" s="109">
        <v>1783344</v>
      </c>
      <c r="T49" s="110">
        <v>0.37569999999999998</v>
      </c>
      <c r="U49" s="178">
        <v>7711.44</v>
      </c>
      <c r="V49" s="179">
        <v>3651.16</v>
      </c>
      <c r="W49" s="111">
        <v>1</v>
      </c>
      <c r="X49" s="71"/>
    </row>
    <row r="50" spans="1:24" x14ac:dyDescent="0.2">
      <c r="A50" s="72">
        <v>44</v>
      </c>
      <c r="B50" s="18" t="s">
        <v>90</v>
      </c>
      <c r="C50" s="93">
        <v>3</v>
      </c>
      <c r="D50" s="93">
        <v>1</v>
      </c>
      <c r="E50" s="93">
        <v>0</v>
      </c>
      <c r="F50" s="93">
        <v>1</v>
      </c>
      <c r="G50" s="93">
        <v>1</v>
      </c>
      <c r="H50" s="93">
        <v>0</v>
      </c>
      <c r="I50" s="93">
        <v>1</v>
      </c>
      <c r="J50" s="93">
        <v>1</v>
      </c>
      <c r="K50" s="174">
        <v>3912.89</v>
      </c>
      <c r="L50" s="103">
        <v>272430</v>
      </c>
      <c r="M50" s="103">
        <v>2042326.6055999999</v>
      </c>
      <c r="N50" s="104">
        <v>0.96099999999999997</v>
      </c>
      <c r="O50" s="105">
        <v>19996</v>
      </c>
      <c r="P50" s="106">
        <v>276239</v>
      </c>
      <c r="Q50" s="107">
        <v>7.2400000000000006E-2</v>
      </c>
      <c r="R50" s="108">
        <v>263607</v>
      </c>
      <c r="S50" s="109">
        <v>355453</v>
      </c>
      <c r="T50" s="110">
        <v>0.74160000000000004</v>
      </c>
      <c r="U50" s="178">
        <v>13496.57</v>
      </c>
      <c r="V50" s="179">
        <v>3651.16</v>
      </c>
      <c r="W50" s="111">
        <v>1</v>
      </c>
      <c r="X50" s="71"/>
    </row>
    <row r="51" spans="1:24" ht="12.75" customHeight="1" x14ac:dyDescent="0.2">
      <c r="A51" s="72">
        <v>45</v>
      </c>
      <c r="B51" s="18" t="s">
        <v>91</v>
      </c>
      <c r="C51" s="93">
        <v>1</v>
      </c>
      <c r="D51" s="93">
        <v>0</v>
      </c>
      <c r="E51" s="93">
        <v>0</v>
      </c>
      <c r="F51" s="93">
        <v>0</v>
      </c>
      <c r="G51" s="93">
        <v>0</v>
      </c>
      <c r="H51" s="93">
        <v>0</v>
      </c>
      <c r="I51" s="93">
        <v>1</v>
      </c>
      <c r="J51" s="93">
        <v>1</v>
      </c>
      <c r="K51" s="174">
        <v>-94.91</v>
      </c>
      <c r="L51" s="103">
        <v>258609</v>
      </c>
      <c r="M51" s="103">
        <v>-48263.288099999998</v>
      </c>
      <c r="N51" s="104">
        <v>0.1532</v>
      </c>
      <c r="O51" s="105">
        <v>5768</v>
      </c>
      <c r="P51" s="106">
        <v>262720</v>
      </c>
      <c r="Q51" s="107">
        <v>2.1999999999999999E-2</v>
      </c>
      <c r="R51" s="108">
        <v>258538</v>
      </c>
      <c r="S51" s="109">
        <v>355095</v>
      </c>
      <c r="T51" s="110">
        <v>0.72809999999999997</v>
      </c>
      <c r="U51" s="178">
        <v>7394.83</v>
      </c>
      <c r="V51" s="179">
        <v>3651.16</v>
      </c>
      <c r="W51" s="111">
        <v>1</v>
      </c>
      <c r="X51" s="71"/>
    </row>
    <row r="52" spans="1:24" x14ac:dyDescent="0.2">
      <c r="A52" s="72">
        <v>46</v>
      </c>
      <c r="B52" s="18" t="s">
        <v>92</v>
      </c>
      <c r="C52" s="93">
        <v>1</v>
      </c>
      <c r="D52" s="93">
        <v>0</v>
      </c>
      <c r="E52" s="93">
        <v>0</v>
      </c>
      <c r="F52" s="93">
        <v>0</v>
      </c>
      <c r="G52" s="93">
        <v>0</v>
      </c>
      <c r="H52" s="93">
        <v>0</v>
      </c>
      <c r="I52" s="93">
        <v>1</v>
      </c>
      <c r="J52" s="93">
        <v>1</v>
      </c>
      <c r="K52" s="174">
        <v>621.21</v>
      </c>
      <c r="L52" s="103">
        <v>69737</v>
      </c>
      <c r="M52" s="103">
        <v>164048.63819999999</v>
      </c>
      <c r="N52" s="104">
        <v>0.55430000000000001</v>
      </c>
      <c r="O52" s="105">
        <v>1474</v>
      </c>
      <c r="P52" s="106">
        <v>70358</v>
      </c>
      <c r="Q52" s="107">
        <v>2.0899999999999998E-2</v>
      </c>
      <c r="R52" s="108">
        <v>70113</v>
      </c>
      <c r="S52" s="109">
        <v>98643</v>
      </c>
      <c r="T52" s="110">
        <v>0.71079999999999999</v>
      </c>
      <c r="U52" s="178">
        <v>4990.12</v>
      </c>
      <c r="V52" s="179">
        <v>3651.16</v>
      </c>
      <c r="W52" s="111">
        <v>1</v>
      </c>
      <c r="X52" s="71"/>
    </row>
    <row r="53" spans="1:24" x14ac:dyDescent="0.2">
      <c r="A53" s="72">
        <v>47</v>
      </c>
      <c r="B53" s="18" t="s">
        <v>93</v>
      </c>
      <c r="C53" s="93">
        <v>3</v>
      </c>
      <c r="D53" s="93">
        <v>1</v>
      </c>
      <c r="E53" s="93">
        <v>0</v>
      </c>
      <c r="F53" s="93">
        <v>1</v>
      </c>
      <c r="G53" s="93">
        <v>1</v>
      </c>
      <c r="H53" s="93">
        <v>0</v>
      </c>
      <c r="I53" s="93">
        <v>1</v>
      </c>
      <c r="J53" s="93">
        <v>1</v>
      </c>
      <c r="K53" s="174">
        <v>17212.009999999998</v>
      </c>
      <c r="L53" s="103">
        <v>142235</v>
      </c>
      <c r="M53" s="103">
        <v>6491339.6047999999</v>
      </c>
      <c r="N53" s="104">
        <v>1</v>
      </c>
      <c r="O53" s="105">
        <v>2216</v>
      </c>
      <c r="P53" s="106">
        <v>123601</v>
      </c>
      <c r="Q53" s="107">
        <v>1.7899999999999999E-2</v>
      </c>
      <c r="R53" s="108">
        <v>122196</v>
      </c>
      <c r="S53" s="109">
        <v>161839</v>
      </c>
      <c r="T53" s="110">
        <v>0.755</v>
      </c>
      <c r="U53" s="178">
        <v>30205.34</v>
      </c>
      <c r="V53" s="179">
        <v>3651.16</v>
      </c>
      <c r="W53" s="111">
        <v>1</v>
      </c>
      <c r="X53" s="71"/>
    </row>
    <row r="54" spans="1:24" x14ac:dyDescent="0.2">
      <c r="A54" s="72">
        <v>48</v>
      </c>
      <c r="B54" s="18" t="s">
        <v>94</v>
      </c>
      <c r="C54" s="93">
        <v>3</v>
      </c>
      <c r="D54" s="93">
        <v>1</v>
      </c>
      <c r="E54" s="93">
        <v>1</v>
      </c>
      <c r="F54" s="93">
        <v>1</v>
      </c>
      <c r="G54" s="93">
        <v>1</v>
      </c>
      <c r="H54" s="93">
        <v>1</v>
      </c>
      <c r="I54" s="93">
        <v>1</v>
      </c>
      <c r="J54" s="93">
        <v>1</v>
      </c>
      <c r="K54" s="174">
        <v>6871.06</v>
      </c>
      <c r="L54" s="103">
        <v>41114</v>
      </c>
      <c r="M54" s="103">
        <v>1393221.3221</v>
      </c>
      <c r="N54" s="104">
        <v>0.90810000000000002</v>
      </c>
      <c r="O54" s="105">
        <v>7131</v>
      </c>
      <c r="P54" s="106">
        <v>38993</v>
      </c>
      <c r="Q54" s="107">
        <v>0.18290000000000001</v>
      </c>
      <c r="R54" s="108">
        <v>33047</v>
      </c>
      <c r="S54" s="109">
        <v>53417</v>
      </c>
      <c r="T54" s="110">
        <v>0.61870000000000003</v>
      </c>
      <c r="U54" s="178">
        <v>27708</v>
      </c>
      <c r="V54" s="179">
        <v>3651.16</v>
      </c>
      <c r="W54" s="111">
        <v>1</v>
      </c>
      <c r="X54" s="71"/>
    </row>
    <row r="55" spans="1:24" x14ac:dyDescent="0.2">
      <c r="A55" s="72">
        <v>50</v>
      </c>
      <c r="B55" s="18" t="s">
        <v>95</v>
      </c>
      <c r="C55" s="93">
        <v>3</v>
      </c>
      <c r="D55" s="93">
        <v>1</v>
      </c>
      <c r="E55" s="93">
        <v>0</v>
      </c>
      <c r="F55" s="93">
        <v>1</v>
      </c>
      <c r="G55" s="93">
        <v>1</v>
      </c>
      <c r="H55" s="93">
        <v>0</v>
      </c>
      <c r="I55" s="93">
        <v>1</v>
      </c>
      <c r="J55" s="93">
        <v>1</v>
      </c>
      <c r="K55" s="174">
        <v>2102.92</v>
      </c>
      <c r="L55" s="103">
        <v>735210</v>
      </c>
      <c r="M55" s="103">
        <v>1803135.9399000001</v>
      </c>
      <c r="N55" s="104">
        <v>0.94710000000000005</v>
      </c>
      <c r="O55" s="105">
        <v>19870</v>
      </c>
      <c r="P55" s="106">
        <v>700640</v>
      </c>
      <c r="Q55" s="107">
        <v>2.8400000000000002E-2</v>
      </c>
      <c r="R55" s="108">
        <v>686483</v>
      </c>
      <c r="S55" s="109">
        <v>1079719</v>
      </c>
      <c r="T55" s="110">
        <v>0.63580000000000003</v>
      </c>
      <c r="U55" s="178">
        <v>11136.77</v>
      </c>
      <c r="V55" s="179">
        <v>3651.16</v>
      </c>
      <c r="W55" s="111">
        <v>1</v>
      </c>
      <c r="X55" s="71"/>
    </row>
    <row r="56" spans="1:24" x14ac:dyDescent="0.2">
      <c r="A56" s="72">
        <v>51</v>
      </c>
      <c r="B56" s="18" t="s">
        <v>96</v>
      </c>
      <c r="C56" s="93">
        <v>3</v>
      </c>
      <c r="D56" s="93">
        <v>1</v>
      </c>
      <c r="E56" s="93">
        <v>0</v>
      </c>
      <c r="F56" s="93">
        <v>1</v>
      </c>
      <c r="G56" s="93">
        <v>1</v>
      </c>
      <c r="H56" s="93">
        <v>0</v>
      </c>
      <c r="I56" s="93">
        <v>1</v>
      </c>
      <c r="J56" s="93">
        <v>1</v>
      </c>
      <c r="K56" s="174">
        <v>2296.61</v>
      </c>
      <c r="L56" s="103">
        <v>80638</v>
      </c>
      <c r="M56" s="103">
        <v>652165.60739999998</v>
      </c>
      <c r="N56" s="104">
        <v>0.81889999999999996</v>
      </c>
      <c r="O56" s="105">
        <v>5519</v>
      </c>
      <c r="P56" s="106">
        <v>75442</v>
      </c>
      <c r="Q56" s="107">
        <v>7.3200000000000001E-2</v>
      </c>
      <c r="R56" s="108">
        <v>70535</v>
      </c>
      <c r="S56" s="109">
        <v>141069</v>
      </c>
      <c r="T56" s="110">
        <v>0.5</v>
      </c>
      <c r="U56" s="178">
        <v>17537.28</v>
      </c>
      <c r="V56" s="179">
        <v>3651.16</v>
      </c>
      <c r="W56" s="111">
        <v>1</v>
      </c>
      <c r="X56" s="71"/>
    </row>
    <row r="57" spans="1:24" x14ac:dyDescent="0.2">
      <c r="A57" s="72">
        <v>52</v>
      </c>
      <c r="B57" s="18" t="s">
        <v>97</v>
      </c>
      <c r="C57" s="93">
        <v>1</v>
      </c>
      <c r="D57" s="93">
        <v>0</v>
      </c>
      <c r="E57" s="93">
        <v>0</v>
      </c>
      <c r="F57" s="93">
        <v>0</v>
      </c>
      <c r="G57" s="93">
        <v>1</v>
      </c>
      <c r="H57" s="93">
        <v>0</v>
      </c>
      <c r="I57" s="93">
        <v>0</v>
      </c>
      <c r="J57" s="93">
        <v>1</v>
      </c>
      <c r="K57" s="174">
        <v>1176.45</v>
      </c>
      <c r="L57" s="103">
        <v>255206</v>
      </c>
      <c r="M57" s="103">
        <v>594320.22349999996</v>
      </c>
      <c r="N57" s="104">
        <v>0.79390000000000005</v>
      </c>
      <c r="O57" s="105">
        <v>1348</v>
      </c>
      <c r="P57" s="106">
        <v>248162</v>
      </c>
      <c r="Q57" s="107">
        <v>5.4000000000000003E-3</v>
      </c>
      <c r="R57" s="108">
        <v>247345</v>
      </c>
      <c r="S57" s="109">
        <v>520180</v>
      </c>
      <c r="T57" s="110">
        <v>0.47549999999999998</v>
      </c>
      <c r="U57" s="178">
        <v>8077.5</v>
      </c>
      <c r="V57" s="179">
        <v>3651.16</v>
      </c>
      <c r="W57" s="111">
        <v>1</v>
      </c>
      <c r="X57" s="71"/>
    </row>
    <row r="58" spans="1:24" x14ac:dyDescent="0.2">
      <c r="A58" s="72">
        <v>53</v>
      </c>
      <c r="B58" s="18" t="s">
        <v>98</v>
      </c>
      <c r="C58" s="93">
        <v>1</v>
      </c>
      <c r="D58" s="93">
        <v>0</v>
      </c>
      <c r="E58" s="93">
        <v>0</v>
      </c>
      <c r="F58" s="93">
        <v>0</v>
      </c>
      <c r="G58" s="93">
        <v>0</v>
      </c>
      <c r="H58" s="93">
        <v>0</v>
      </c>
      <c r="I58" s="93">
        <v>0</v>
      </c>
      <c r="J58" s="93">
        <v>1</v>
      </c>
      <c r="K58" s="174">
        <v>-141.04</v>
      </c>
      <c r="L58" s="103">
        <v>230918</v>
      </c>
      <c r="M58" s="103">
        <v>-67774.884300000005</v>
      </c>
      <c r="N58" s="104">
        <v>0.13370000000000001</v>
      </c>
      <c r="O58" s="105">
        <v>1675</v>
      </c>
      <c r="P58" s="106">
        <v>233362</v>
      </c>
      <c r="Q58" s="107">
        <v>7.1999999999999998E-3</v>
      </c>
      <c r="R58" s="108">
        <v>232140</v>
      </c>
      <c r="S58" s="109">
        <v>496185</v>
      </c>
      <c r="T58" s="110">
        <v>0.46779999999999999</v>
      </c>
      <c r="U58" s="178">
        <v>6600.37</v>
      </c>
      <c r="V58" s="179">
        <v>3651.16</v>
      </c>
      <c r="W58" s="111">
        <v>1</v>
      </c>
      <c r="X58" s="71"/>
    </row>
    <row r="59" spans="1:24" x14ac:dyDescent="0.2">
      <c r="A59" s="72">
        <v>54</v>
      </c>
      <c r="B59" s="18" t="s">
        <v>99</v>
      </c>
      <c r="C59" s="93">
        <v>1</v>
      </c>
      <c r="D59" s="93">
        <v>0</v>
      </c>
      <c r="E59" s="93">
        <v>0</v>
      </c>
      <c r="F59" s="93">
        <v>0</v>
      </c>
      <c r="G59" s="93">
        <v>0</v>
      </c>
      <c r="H59" s="93">
        <v>0</v>
      </c>
      <c r="I59" s="93">
        <v>1</v>
      </c>
      <c r="J59" s="93">
        <v>1</v>
      </c>
      <c r="K59" s="174">
        <v>-79.25</v>
      </c>
      <c r="L59" s="103">
        <v>64420</v>
      </c>
      <c r="M59" s="103">
        <v>-20115.199000000001</v>
      </c>
      <c r="N59" s="104">
        <v>0.2089</v>
      </c>
      <c r="O59" s="105">
        <v>126</v>
      </c>
      <c r="P59" s="106">
        <v>64721</v>
      </c>
      <c r="Q59" s="107">
        <v>1.9E-3</v>
      </c>
      <c r="R59" s="108">
        <v>64656</v>
      </c>
      <c r="S59" s="109">
        <v>95906</v>
      </c>
      <c r="T59" s="110">
        <v>0.67420000000000002</v>
      </c>
      <c r="U59" s="178">
        <v>3900.52</v>
      </c>
      <c r="V59" s="179">
        <v>3651.16</v>
      </c>
      <c r="W59" s="111">
        <v>1</v>
      </c>
      <c r="X59" s="71"/>
    </row>
    <row r="60" spans="1:24" x14ac:dyDescent="0.2">
      <c r="A60" s="72">
        <v>55</v>
      </c>
      <c r="B60" s="18" t="s">
        <v>100</v>
      </c>
      <c r="C60" s="93">
        <v>1</v>
      </c>
      <c r="D60" s="93">
        <v>0</v>
      </c>
      <c r="E60" s="93">
        <v>0</v>
      </c>
      <c r="F60" s="93">
        <v>0</v>
      </c>
      <c r="G60" s="93">
        <v>0</v>
      </c>
      <c r="H60" s="93">
        <v>0</v>
      </c>
      <c r="I60" s="93">
        <v>1</v>
      </c>
      <c r="J60" s="93">
        <v>1</v>
      </c>
      <c r="K60" s="174">
        <v>-179.01</v>
      </c>
      <c r="L60" s="103">
        <v>5138532</v>
      </c>
      <c r="M60" s="103">
        <v>-405787.37400000001</v>
      </c>
      <c r="N60" s="104">
        <v>1.3899999999999999E-2</v>
      </c>
      <c r="O60" s="105">
        <v>50396</v>
      </c>
      <c r="P60" s="106">
        <v>5171480</v>
      </c>
      <c r="Q60" s="107">
        <v>9.7000000000000003E-3</v>
      </c>
      <c r="R60" s="108">
        <v>5161187</v>
      </c>
      <c r="S60" s="109">
        <v>6398767</v>
      </c>
      <c r="T60" s="110">
        <v>0.80659999999999998</v>
      </c>
      <c r="U60" s="178">
        <v>3709.66</v>
      </c>
      <c r="V60" s="179">
        <v>3651.16</v>
      </c>
      <c r="W60" s="111">
        <v>1</v>
      </c>
      <c r="X60" s="71"/>
    </row>
    <row r="61" spans="1:24" x14ac:dyDescent="0.2">
      <c r="A61" s="72">
        <v>56</v>
      </c>
      <c r="B61" s="18" t="s">
        <v>101</v>
      </c>
      <c r="C61" s="93">
        <v>1</v>
      </c>
      <c r="D61" s="93">
        <v>0</v>
      </c>
      <c r="E61" s="93">
        <v>0</v>
      </c>
      <c r="F61" s="93">
        <v>0</v>
      </c>
      <c r="G61" s="93">
        <v>0</v>
      </c>
      <c r="H61" s="93">
        <v>0</v>
      </c>
      <c r="I61" s="93">
        <v>1</v>
      </c>
      <c r="J61" s="93">
        <v>1</v>
      </c>
      <c r="K61" s="174">
        <v>0.69</v>
      </c>
      <c r="L61" s="103">
        <v>1104316</v>
      </c>
      <c r="M61" s="103">
        <v>724.803</v>
      </c>
      <c r="N61" s="104">
        <v>0.25069999999999998</v>
      </c>
      <c r="O61" s="105">
        <v>30991</v>
      </c>
      <c r="P61" s="106">
        <v>1107355</v>
      </c>
      <c r="Q61" s="107">
        <v>2.8000000000000001E-2</v>
      </c>
      <c r="R61" s="108">
        <v>1097683</v>
      </c>
      <c r="S61" s="109">
        <v>1510202</v>
      </c>
      <c r="T61" s="110">
        <v>0.7268</v>
      </c>
      <c r="U61" s="178">
        <v>5225.38</v>
      </c>
      <c r="V61" s="179">
        <v>3651.16</v>
      </c>
      <c r="W61" s="111">
        <v>1</v>
      </c>
      <c r="X61" s="71"/>
    </row>
    <row r="62" spans="1:24" x14ac:dyDescent="0.2">
      <c r="A62" s="72">
        <v>57</v>
      </c>
      <c r="B62" s="18" t="s">
        <v>102</v>
      </c>
      <c r="C62" s="93">
        <v>1</v>
      </c>
      <c r="D62" s="93">
        <v>0</v>
      </c>
      <c r="E62" s="93">
        <v>0</v>
      </c>
      <c r="F62" s="93">
        <v>0</v>
      </c>
      <c r="G62" s="93">
        <v>0</v>
      </c>
      <c r="H62" s="93">
        <v>0</v>
      </c>
      <c r="I62" s="93">
        <v>1</v>
      </c>
      <c r="J62" s="93">
        <v>1</v>
      </c>
      <c r="K62" s="174">
        <v>163.18</v>
      </c>
      <c r="L62" s="103">
        <v>4713601</v>
      </c>
      <c r="M62" s="103">
        <v>354287.27</v>
      </c>
      <c r="N62" s="104">
        <v>0.6825</v>
      </c>
      <c r="O62" s="105">
        <v>4571</v>
      </c>
      <c r="P62" s="106">
        <v>4633097</v>
      </c>
      <c r="Q62" s="107">
        <v>1E-3</v>
      </c>
      <c r="R62" s="108">
        <v>4631284</v>
      </c>
      <c r="S62" s="109">
        <v>5911657</v>
      </c>
      <c r="T62" s="110">
        <v>0.78339999999999999</v>
      </c>
      <c r="U62" s="178">
        <v>4182.3999999999996</v>
      </c>
      <c r="V62" s="179">
        <v>3651.16</v>
      </c>
      <c r="W62" s="111">
        <v>1</v>
      </c>
      <c r="X62" s="71"/>
    </row>
    <row r="63" spans="1:24" x14ac:dyDescent="0.2">
      <c r="A63" s="72">
        <v>58</v>
      </c>
      <c r="B63" s="18" t="s">
        <v>103</v>
      </c>
      <c r="C63" s="93">
        <v>3</v>
      </c>
      <c r="D63" s="93">
        <v>1</v>
      </c>
      <c r="E63" s="93">
        <v>0</v>
      </c>
      <c r="F63" s="93">
        <v>1</v>
      </c>
      <c r="G63" s="93">
        <v>1</v>
      </c>
      <c r="H63" s="93">
        <v>0</v>
      </c>
      <c r="I63" s="93">
        <v>1</v>
      </c>
      <c r="J63" s="93">
        <v>1</v>
      </c>
      <c r="K63" s="174">
        <v>865.26</v>
      </c>
      <c r="L63" s="103">
        <v>6881638</v>
      </c>
      <c r="M63" s="103">
        <v>2269816.2366999998</v>
      </c>
      <c r="N63" s="104">
        <v>0.97489999999999999</v>
      </c>
      <c r="O63" s="105">
        <v>171766</v>
      </c>
      <c r="P63" s="106">
        <v>6993381</v>
      </c>
      <c r="Q63" s="107">
        <v>2.46E-2</v>
      </c>
      <c r="R63" s="108">
        <v>6985714</v>
      </c>
      <c r="S63" s="109">
        <v>7461984</v>
      </c>
      <c r="T63" s="110">
        <v>0.93620000000000003</v>
      </c>
      <c r="U63" s="178">
        <v>6094.73</v>
      </c>
      <c r="V63" s="179">
        <v>3651.16</v>
      </c>
      <c r="W63" s="111">
        <v>1</v>
      </c>
      <c r="X63" s="71"/>
    </row>
    <row r="64" spans="1:24" x14ac:dyDescent="0.2">
      <c r="A64" s="72">
        <v>59</v>
      </c>
      <c r="B64" s="18" t="s">
        <v>104</v>
      </c>
      <c r="C64" s="93">
        <v>1</v>
      </c>
      <c r="D64" s="93">
        <v>0</v>
      </c>
      <c r="E64" s="93">
        <v>0</v>
      </c>
      <c r="F64" s="93">
        <v>0</v>
      </c>
      <c r="G64" s="93">
        <v>0</v>
      </c>
      <c r="H64" s="93">
        <v>0</v>
      </c>
      <c r="I64" s="93">
        <v>0</v>
      </c>
      <c r="J64" s="93">
        <v>1</v>
      </c>
      <c r="K64" s="174">
        <v>953.68</v>
      </c>
      <c r="L64" s="103">
        <v>41778</v>
      </c>
      <c r="M64" s="103">
        <v>194929.5809</v>
      </c>
      <c r="N64" s="104">
        <v>0.60170000000000001</v>
      </c>
      <c r="O64" s="105">
        <v>2657</v>
      </c>
      <c r="P64" s="106">
        <v>42259</v>
      </c>
      <c r="Q64" s="107">
        <v>6.2899999999999998E-2</v>
      </c>
      <c r="R64" s="108">
        <v>39932</v>
      </c>
      <c r="S64" s="109">
        <v>108244</v>
      </c>
      <c r="T64" s="110">
        <v>0.36890000000000001</v>
      </c>
      <c r="U64" s="178">
        <v>8431.44</v>
      </c>
      <c r="V64" s="179">
        <v>3651.16</v>
      </c>
      <c r="W64" s="111">
        <v>1</v>
      </c>
      <c r="X64" s="71"/>
    </row>
    <row r="65" spans="1:24" x14ac:dyDescent="0.2">
      <c r="A65" s="72">
        <v>60</v>
      </c>
      <c r="B65" s="18" t="s">
        <v>105</v>
      </c>
      <c r="C65" s="93">
        <v>1</v>
      </c>
      <c r="D65" s="93">
        <v>0</v>
      </c>
      <c r="E65" s="93">
        <v>0</v>
      </c>
      <c r="F65" s="93">
        <v>0</v>
      </c>
      <c r="G65" s="93">
        <v>0</v>
      </c>
      <c r="H65" s="93">
        <v>0</v>
      </c>
      <c r="I65" s="93">
        <v>1</v>
      </c>
      <c r="J65" s="93">
        <v>1</v>
      </c>
      <c r="K65" s="174">
        <v>-342.22</v>
      </c>
      <c r="L65" s="103">
        <v>12040</v>
      </c>
      <c r="M65" s="103">
        <v>-37550.9444</v>
      </c>
      <c r="N65" s="104">
        <v>0.1643</v>
      </c>
      <c r="O65" s="105">
        <v>31</v>
      </c>
      <c r="P65" s="106">
        <v>12204</v>
      </c>
      <c r="Q65" s="107">
        <v>2.5000000000000001E-3</v>
      </c>
      <c r="R65" s="108">
        <v>12178</v>
      </c>
      <c r="S65" s="109">
        <v>20365</v>
      </c>
      <c r="T65" s="110">
        <v>0.59799999999999998</v>
      </c>
      <c r="U65" s="178">
        <v>6427.49</v>
      </c>
      <c r="V65" s="179">
        <v>3651.16</v>
      </c>
      <c r="W65" s="111">
        <v>1</v>
      </c>
      <c r="X65" s="71"/>
    </row>
    <row r="66" spans="1:24" x14ac:dyDescent="0.2">
      <c r="A66" s="72">
        <v>61</v>
      </c>
      <c r="B66" s="18" t="s">
        <v>106</v>
      </c>
      <c r="C66" s="93">
        <v>3</v>
      </c>
      <c r="D66" s="93">
        <v>1</v>
      </c>
      <c r="E66" s="93">
        <v>0</v>
      </c>
      <c r="F66" s="93">
        <v>1</v>
      </c>
      <c r="G66" s="93">
        <v>1</v>
      </c>
      <c r="H66" s="93">
        <v>0</v>
      </c>
      <c r="I66" s="93">
        <v>1</v>
      </c>
      <c r="J66" s="93">
        <v>1</v>
      </c>
      <c r="K66" s="174">
        <v>1323.28</v>
      </c>
      <c r="L66" s="103">
        <v>1402038</v>
      </c>
      <c r="M66" s="103">
        <v>1566862.4336000001</v>
      </c>
      <c r="N66" s="104">
        <v>0.91920000000000002</v>
      </c>
      <c r="O66" s="105">
        <v>17197</v>
      </c>
      <c r="P66" s="106">
        <v>1389605</v>
      </c>
      <c r="Q66" s="107">
        <v>1.24E-2</v>
      </c>
      <c r="R66" s="108">
        <v>1381946</v>
      </c>
      <c r="S66" s="109">
        <v>1858837</v>
      </c>
      <c r="T66" s="110">
        <v>0.74339999999999995</v>
      </c>
      <c r="U66" s="178">
        <v>7230.07</v>
      </c>
      <c r="V66" s="179">
        <v>3651.16</v>
      </c>
      <c r="W66" s="111">
        <v>1</v>
      </c>
      <c r="X66" s="71"/>
    </row>
    <row r="67" spans="1:24" x14ac:dyDescent="0.2">
      <c r="A67" s="72">
        <v>62</v>
      </c>
      <c r="B67" s="18" t="s">
        <v>107</v>
      </c>
      <c r="C67" s="93">
        <v>0</v>
      </c>
      <c r="D67" s="93">
        <v>0</v>
      </c>
      <c r="E67" s="93">
        <v>0</v>
      </c>
      <c r="F67" s="93">
        <v>0</v>
      </c>
      <c r="G67" s="93">
        <v>0</v>
      </c>
      <c r="H67" s="93">
        <v>0</v>
      </c>
      <c r="I67" s="93">
        <v>0</v>
      </c>
      <c r="J67" s="93">
        <v>0</v>
      </c>
      <c r="K67" s="174">
        <v>-43.2</v>
      </c>
      <c r="L67" s="103">
        <v>303477</v>
      </c>
      <c r="M67" s="103">
        <v>-23799.368600000002</v>
      </c>
      <c r="N67" s="104">
        <v>0.1978</v>
      </c>
      <c r="O67" s="105">
        <v>540</v>
      </c>
      <c r="P67" s="106">
        <v>305194</v>
      </c>
      <c r="Q67" s="107">
        <v>1.8E-3</v>
      </c>
      <c r="R67" s="108">
        <v>304882</v>
      </c>
      <c r="S67" s="109">
        <v>702505</v>
      </c>
      <c r="T67" s="110">
        <v>0.434</v>
      </c>
      <c r="U67" s="178">
        <v>2695.38</v>
      </c>
      <c r="V67" s="179">
        <v>3651.16</v>
      </c>
      <c r="W67" s="111">
        <v>0</v>
      </c>
      <c r="X67" s="71"/>
    </row>
    <row r="68" spans="1:24" x14ac:dyDescent="0.2">
      <c r="A68" s="72">
        <v>63</v>
      </c>
      <c r="B68" s="18" t="s">
        <v>108</v>
      </c>
      <c r="C68" s="93">
        <v>1</v>
      </c>
      <c r="D68" s="93">
        <v>0</v>
      </c>
      <c r="E68" s="93">
        <v>0</v>
      </c>
      <c r="F68" s="93">
        <v>0</v>
      </c>
      <c r="G68" s="93">
        <v>0</v>
      </c>
      <c r="H68" s="93">
        <v>0</v>
      </c>
      <c r="I68" s="93">
        <v>1</v>
      </c>
      <c r="J68" s="93">
        <v>1</v>
      </c>
      <c r="K68" s="174">
        <v>233.63</v>
      </c>
      <c r="L68" s="103">
        <v>86986</v>
      </c>
      <c r="M68" s="103">
        <v>68904.613899999997</v>
      </c>
      <c r="N68" s="104">
        <v>0.4178</v>
      </c>
      <c r="O68" s="105">
        <v>52</v>
      </c>
      <c r="P68" s="106">
        <v>87568</v>
      </c>
      <c r="Q68" s="107">
        <v>5.9999999999999995E-4</v>
      </c>
      <c r="R68" s="108">
        <v>87536</v>
      </c>
      <c r="S68" s="109">
        <v>124577</v>
      </c>
      <c r="T68" s="110">
        <v>0.70269999999999999</v>
      </c>
      <c r="U68" s="178">
        <v>5731.23</v>
      </c>
      <c r="V68" s="179">
        <v>3651.16</v>
      </c>
      <c r="W68" s="111">
        <v>1</v>
      </c>
      <c r="X68" s="71"/>
    </row>
    <row r="69" spans="1:24" x14ac:dyDescent="0.2">
      <c r="A69" s="72">
        <v>64</v>
      </c>
      <c r="B69" s="18" t="s">
        <v>109</v>
      </c>
      <c r="C69" s="93">
        <v>1</v>
      </c>
      <c r="D69" s="93">
        <v>0</v>
      </c>
      <c r="E69" s="93">
        <v>0</v>
      </c>
      <c r="F69" s="93">
        <v>0</v>
      </c>
      <c r="G69" s="93">
        <v>1</v>
      </c>
      <c r="H69" s="93">
        <v>0</v>
      </c>
      <c r="I69" s="93">
        <v>0</v>
      </c>
      <c r="J69" s="93">
        <v>1</v>
      </c>
      <c r="K69" s="174">
        <v>4993.2299999999996</v>
      </c>
      <c r="L69" s="103">
        <v>55273</v>
      </c>
      <c r="M69" s="103">
        <v>1173920.416</v>
      </c>
      <c r="N69" s="104">
        <v>0.87470000000000003</v>
      </c>
      <c r="O69" s="105">
        <v>2312</v>
      </c>
      <c r="P69" s="106">
        <v>47044</v>
      </c>
      <c r="Q69" s="107">
        <v>4.9099999999999998E-2</v>
      </c>
      <c r="R69" s="108">
        <v>44999</v>
      </c>
      <c r="S69" s="109">
        <v>100793</v>
      </c>
      <c r="T69" s="110">
        <v>0.44640000000000002</v>
      </c>
      <c r="U69" s="178">
        <v>21725.119999999999</v>
      </c>
      <c r="V69" s="179">
        <v>3651.16</v>
      </c>
      <c r="W69" s="111">
        <v>1</v>
      </c>
      <c r="X69" s="71"/>
    </row>
    <row r="70" spans="1:24" x14ac:dyDescent="0.2">
      <c r="A70" s="72">
        <v>65</v>
      </c>
      <c r="B70" s="18" t="s">
        <v>110</v>
      </c>
      <c r="C70" s="93">
        <v>1</v>
      </c>
      <c r="D70" s="93">
        <v>0</v>
      </c>
      <c r="E70" s="93">
        <v>0</v>
      </c>
      <c r="F70" s="93">
        <v>0</v>
      </c>
      <c r="G70" s="93">
        <v>0</v>
      </c>
      <c r="H70" s="93">
        <v>0</v>
      </c>
      <c r="I70" s="93">
        <v>1</v>
      </c>
      <c r="J70" s="93">
        <v>1</v>
      </c>
      <c r="K70" s="174">
        <v>29.02</v>
      </c>
      <c r="L70" s="103">
        <v>291745</v>
      </c>
      <c r="M70" s="103">
        <v>15673.586600000001</v>
      </c>
      <c r="N70" s="104">
        <v>0.28970000000000001</v>
      </c>
      <c r="O70" s="105">
        <v>2304</v>
      </c>
      <c r="P70" s="106">
        <v>288064</v>
      </c>
      <c r="Q70" s="107">
        <v>8.0000000000000002E-3</v>
      </c>
      <c r="R70" s="108">
        <v>286452</v>
      </c>
      <c r="S70" s="109">
        <v>446842</v>
      </c>
      <c r="T70" s="110">
        <v>0.6411</v>
      </c>
      <c r="U70" s="178">
        <v>7897.63</v>
      </c>
      <c r="V70" s="179">
        <v>3651.16</v>
      </c>
      <c r="W70" s="111">
        <v>1</v>
      </c>
      <c r="X70" s="71"/>
    </row>
    <row r="71" spans="1:24" x14ac:dyDescent="0.2">
      <c r="A71" s="72">
        <v>66</v>
      </c>
      <c r="B71" s="18" t="s">
        <v>111</v>
      </c>
      <c r="C71" s="93">
        <v>1</v>
      </c>
      <c r="D71" s="93">
        <v>0</v>
      </c>
      <c r="E71" s="93">
        <v>0</v>
      </c>
      <c r="F71" s="93">
        <v>0</v>
      </c>
      <c r="G71" s="93">
        <v>0</v>
      </c>
      <c r="H71" s="93">
        <v>0</v>
      </c>
      <c r="I71" s="93">
        <v>1</v>
      </c>
      <c r="J71" s="93">
        <v>1</v>
      </c>
      <c r="K71" s="174">
        <v>597.75</v>
      </c>
      <c r="L71" s="103">
        <v>538763</v>
      </c>
      <c r="M71" s="103">
        <v>438753.85810000001</v>
      </c>
      <c r="N71" s="104">
        <v>0.71870000000000001</v>
      </c>
      <c r="O71" s="105">
        <v>161</v>
      </c>
      <c r="P71" s="106">
        <v>540154</v>
      </c>
      <c r="Q71" s="107">
        <v>2.9999999999999997E-4</v>
      </c>
      <c r="R71" s="108">
        <v>540031</v>
      </c>
      <c r="S71" s="109">
        <v>1061675</v>
      </c>
      <c r="T71" s="110">
        <v>0.50870000000000004</v>
      </c>
      <c r="U71" s="178">
        <v>7204.47</v>
      </c>
      <c r="V71" s="179">
        <v>3651.16</v>
      </c>
      <c r="W71" s="111">
        <v>1</v>
      </c>
      <c r="X71" s="71"/>
    </row>
    <row r="72" spans="1:24" x14ac:dyDescent="0.2">
      <c r="A72" s="72">
        <v>67</v>
      </c>
      <c r="B72" s="18" t="s">
        <v>112</v>
      </c>
      <c r="C72" s="93">
        <v>1</v>
      </c>
      <c r="D72" s="93">
        <v>0</v>
      </c>
      <c r="E72" s="93">
        <v>0</v>
      </c>
      <c r="F72" s="93">
        <v>0</v>
      </c>
      <c r="G72" s="93">
        <v>0</v>
      </c>
      <c r="H72" s="93">
        <v>0</v>
      </c>
      <c r="I72" s="93">
        <v>0</v>
      </c>
      <c r="J72" s="93">
        <v>1</v>
      </c>
      <c r="K72" s="174">
        <v>451.4</v>
      </c>
      <c r="L72" s="103">
        <v>257296</v>
      </c>
      <c r="M72" s="103">
        <v>228968.05360000001</v>
      </c>
      <c r="N72" s="104">
        <v>0.624</v>
      </c>
      <c r="O72" s="105">
        <v>351</v>
      </c>
      <c r="P72" s="106">
        <v>258787</v>
      </c>
      <c r="Q72" s="107">
        <v>1.4E-3</v>
      </c>
      <c r="R72" s="108">
        <v>258477</v>
      </c>
      <c r="S72" s="109">
        <v>583687</v>
      </c>
      <c r="T72" s="110">
        <v>0.44280000000000003</v>
      </c>
      <c r="U72" s="178">
        <v>6113.89</v>
      </c>
      <c r="V72" s="179">
        <v>3651.16</v>
      </c>
      <c r="W72" s="111">
        <v>1</v>
      </c>
      <c r="X72" s="71"/>
    </row>
    <row r="73" spans="1:24" x14ac:dyDescent="0.2">
      <c r="A73" s="72">
        <v>68</v>
      </c>
      <c r="B73" s="18" t="s">
        <v>113</v>
      </c>
      <c r="C73" s="93">
        <v>1</v>
      </c>
      <c r="D73" s="93">
        <v>0</v>
      </c>
      <c r="E73" s="93">
        <v>0</v>
      </c>
      <c r="F73" s="93">
        <v>0</v>
      </c>
      <c r="G73" s="93">
        <v>0</v>
      </c>
      <c r="H73" s="93">
        <v>0</v>
      </c>
      <c r="I73" s="93">
        <v>0</v>
      </c>
      <c r="J73" s="93">
        <v>1</v>
      </c>
      <c r="K73" s="174">
        <v>2532.86</v>
      </c>
      <c r="L73" s="103">
        <v>16958</v>
      </c>
      <c r="M73" s="103">
        <v>329839.90500000003</v>
      </c>
      <c r="N73" s="104">
        <v>0.67410000000000003</v>
      </c>
      <c r="O73" s="105">
        <v>76</v>
      </c>
      <c r="P73" s="106">
        <v>17725</v>
      </c>
      <c r="Q73" s="107">
        <v>4.3E-3</v>
      </c>
      <c r="R73" s="108">
        <v>17654</v>
      </c>
      <c r="S73" s="109">
        <v>38394</v>
      </c>
      <c r="T73" s="110">
        <v>0.45979999999999999</v>
      </c>
      <c r="U73" s="178">
        <v>11640.97</v>
      </c>
      <c r="V73" s="179">
        <v>3651.16</v>
      </c>
      <c r="W73" s="111">
        <v>1</v>
      </c>
      <c r="X73" s="71"/>
    </row>
    <row r="74" spans="1:24" x14ac:dyDescent="0.2">
      <c r="A74" s="72">
        <v>69</v>
      </c>
      <c r="B74" s="18" t="s">
        <v>114</v>
      </c>
      <c r="C74" s="93">
        <v>1</v>
      </c>
      <c r="D74" s="93">
        <v>0</v>
      </c>
      <c r="E74" s="93">
        <v>0</v>
      </c>
      <c r="F74" s="93">
        <v>0</v>
      </c>
      <c r="G74" s="93">
        <v>0</v>
      </c>
      <c r="H74" s="93">
        <v>0</v>
      </c>
      <c r="I74" s="93">
        <v>1</v>
      </c>
      <c r="J74" s="93">
        <v>1</v>
      </c>
      <c r="K74" s="174">
        <v>420.64</v>
      </c>
      <c r="L74" s="103">
        <v>1139795</v>
      </c>
      <c r="M74" s="103">
        <v>449078.99080000003</v>
      </c>
      <c r="N74" s="104">
        <v>0.72140000000000004</v>
      </c>
      <c r="O74" s="105">
        <v>12571</v>
      </c>
      <c r="P74" s="106">
        <v>1097083</v>
      </c>
      <c r="Q74" s="107">
        <v>1.15E-2</v>
      </c>
      <c r="R74" s="108">
        <v>1092232</v>
      </c>
      <c r="S74" s="109">
        <v>1575636</v>
      </c>
      <c r="T74" s="110">
        <v>0.69320000000000004</v>
      </c>
      <c r="U74" s="178">
        <v>6077.65</v>
      </c>
      <c r="V74" s="179">
        <v>3651.16</v>
      </c>
      <c r="W74" s="111">
        <v>1</v>
      </c>
      <c r="X74" s="71"/>
    </row>
    <row r="75" spans="1:24" x14ac:dyDescent="0.2">
      <c r="A75" s="72">
        <v>70</v>
      </c>
      <c r="B75" s="18" t="s">
        <v>115</v>
      </c>
      <c r="C75" s="93">
        <v>1</v>
      </c>
      <c r="D75" s="93">
        <v>0</v>
      </c>
      <c r="E75" s="93">
        <v>0</v>
      </c>
      <c r="F75" s="93">
        <v>0</v>
      </c>
      <c r="G75" s="93">
        <v>0</v>
      </c>
      <c r="H75" s="93">
        <v>0</v>
      </c>
      <c r="I75" s="93">
        <v>1</v>
      </c>
      <c r="J75" s="93">
        <v>1</v>
      </c>
      <c r="K75" s="174">
        <v>-222.82</v>
      </c>
      <c r="L75" s="103">
        <v>107950</v>
      </c>
      <c r="M75" s="103">
        <v>-73208.026800000007</v>
      </c>
      <c r="N75" s="104">
        <v>0.1198</v>
      </c>
      <c r="O75" s="105">
        <v>34</v>
      </c>
      <c r="P75" s="106">
        <v>108766</v>
      </c>
      <c r="Q75" s="107">
        <v>2.9999999999999997E-4</v>
      </c>
      <c r="R75" s="108">
        <v>108737</v>
      </c>
      <c r="S75" s="109">
        <v>199644</v>
      </c>
      <c r="T75" s="110">
        <v>0.54469999999999996</v>
      </c>
      <c r="U75" s="178">
        <v>4649.6400000000003</v>
      </c>
      <c r="V75" s="179">
        <v>3651.16</v>
      </c>
      <c r="W75" s="111">
        <v>1</v>
      </c>
      <c r="X75" s="71"/>
    </row>
    <row r="76" spans="1:24" ht="12.75" customHeight="1" x14ac:dyDescent="0.2">
      <c r="A76" s="72">
        <v>71</v>
      </c>
      <c r="B76" s="18" t="s">
        <v>116</v>
      </c>
      <c r="C76" s="93">
        <v>1</v>
      </c>
      <c r="D76" s="93">
        <v>0</v>
      </c>
      <c r="E76" s="93">
        <v>0</v>
      </c>
      <c r="F76" s="93">
        <v>0</v>
      </c>
      <c r="G76" s="93">
        <v>0</v>
      </c>
      <c r="H76" s="93">
        <v>0</v>
      </c>
      <c r="I76" s="93">
        <v>1</v>
      </c>
      <c r="J76" s="93">
        <v>1</v>
      </c>
      <c r="K76" s="174">
        <v>-38.909999999999997</v>
      </c>
      <c r="L76" s="103">
        <v>402838</v>
      </c>
      <c r="M76" s="103">
        <v>-24698.253799999999</v>
      </c>
      <c r="N76" s="104">
        <v>0.19220000000000001</v>
      </c>
      <c r="O76" s="105">
        <v>2689</v>
      </c>
      <c r="P76" s="106">
        <v>402322</v>
      </c>
      <c r="Q76" s="107">
        <v>6.7000000000000002E-3</v>
      </c>
      <c r="R76" s="108">
        <v>400428</v>
      </c>
      <c r="S76" s="109">
        <v>587381</v>
      </c>
      <c r="T76" s="110">
        <v>0.68169999999999997</v>
      </c>
      <c r="U76" s="178">
        <v>3712.56</v>
      </c>
      <c r="V76" s="179">
        <v>3651.16</v>
      </c>
      <c r="W76" s="111">
        <v>1</v>
      </c>
      <c r="X76" s="71"/>
    </row>
    <row r="77" spans="1:24" x14ac:dyDescent="0.2">
      <c r="A77" s="72">
        <v>72</v>
      </c>
      <c r="B77" s="18" t="s">
        <v>117</v>
      </c>
      <c r="C77" s="93">
        <v>1</v>
      </c>
      <c r="D77" s="93">
        <v>0</v>
      </c>
      <c r="E77" s="93">
        <v>0</v>
      </c>
      <c r="F77" s="93">
        <v>0</v>
      </c>
      <c r="G77" s="93">
        <v>0</v>
      </c>
      <c r="H77" s="93">
        <v>0</v>
      </c>
      <c r="I77" s="93">
        <v>1</v>
      </c>
      <c r="J77" s="93">
        <v>1</v>
      </c>
      <c r="K77" s="174">
        <v>-260.70999999999998</v>
      </c>
      <c r="L77" s="103">
        <v>11463976</v>
      </c>
      <c r="M77" s="103">
        <v>-882724.08519999997</v>
      </c>
      <c r="N77" s="104">
        <v>5.5999999999999999E-3</v>
      </c>
      <c r="O77" s="105">
        <v>1821</v>
      </c>
      <c r="P77" s="106">
        <v>11452477</v>
      </c>
      <c r="Q77" s="107">
        <v>2.0000000000000001E-4</v>
      </c>
      <c r="R77" s="108">
        <v>11451914</v>
      </c>
      <c r="S77" s="109">
        <v>13610878</v>
      </c>
      <c r="T77" s="110">
        <v>0.84140000000000004</v>
      </c>
      <c r="U77" s="178">
        <v>4579.3900000000003</v>
      </c>
      <c r="V77" s="179">
        <v>3651.16</v>
      </c>
      <c r="W77" s="111">
        <v>1</v>
      </c>
      <c r="X77" s="71"/>
    </row>
    <row r="78" spans="1:24" x14ac:dyDescent="0.2">
      <c r="A78" s="72">
        <v>73</v>
      </c>
      <c r="B78" s="18" t="s">
        <v>118</v>
      </c>
      <c r="C78" s="93">
        <v>1</v>
      </c>
      <c r="D78" s="93">
        <v>0</v>
      </c>
      <c r="E78" s="93">
        <v>0</v>
      </c>
      <c r="F78" s="93">
        <v>0</v>
      </c>
      <c r="G78" s="93">
        <v>0</v>
      </c>
      <c r="H78" s="93">
        <v>0</v>
      </c>
      <c r="I78" s="93">
        <v>1</v>
      </c>
      <c r="J78" s="93">
        <v>1</v>
      </c>
      <c r="K78" s="174">
        <v>29.29</v>
      </c>
      <c r="L78" s="103">
        <v>3782106</v>
      </c>
      <c r="M78" s="103">
        <v>56971.457000000002</v>
      </c>
      <c r="N78" s="104">
        <v>0.39550000000000002</v>
      </c>
      <c r="O78" s="105">
        <v>5144</v>
      </c>
      <c r="P78" s="106">
        <v>3782333</v>
      </c>
      <c r="Q78" s="107">
        <v>1.4E-3</v>
      </c>
      <c r="R78" s="108">
        <v>3779699</v>
      </c>
      <c r="S78" s="109">
        <v>5020685</v>
      </c>
      <c r="T78" s="110">
        <v>0.75280000000000002</v>
      </c>
      <c r="U78" s="178">
        <v>5660.17</v>
      </c>
      <c r="V78" s="179">
        <v>3651.16</v>
      </c>
      <c r="W78" s="111">
        <v>1</v>
      </c>
      <c r="X78" s="71"/>
    </row>
    <row r="79" spans="1:24" ht="12.75" customHeight="1" x14ac:dyDescent="0.2">
      <c r="A79" s="72">
        <v>74</v>
      </c>
      <c r="B79" s="18" t="s">
        <v>119</v>
      </c>
      <c r="C79" s="93">
        <v>3</v>
      </c>
      <c r="D79" s="93">
        <v>1</v>
      </c>
      <c r="E79" s="93">
        <v>0</v>
      </c>
      <c r="F79" s="93">
        <v>1</v>
      </c>
      <c r="G79" s="93">
        <v>1</v>
      </c>
      <c r="H79" s="93">
        <v>0</v>
      </c>
      <c r="I79" s="93">
        <v>1</v>
      </c>
      <c r="J79" s="93">
        <v>1</v>
      </c>
      <c r="K79" s="174">
        <v>518.85</v>
      </c>
      <c r="L79" s="103">
        <v>1331414</v>
      </c>
      <c r="M79" s="103">
        <v>598689.79390000005</v>
      </c>
      <c r="N79" s="104">
        <v>0.79669999999999996</v>
      </c>
      <c r="O79" s="105">
        <v>35951</v>
      </c>
      <c r="P79" s="106">
        <v>1401508</v>
      </c>
      <c r="Q79" s="107">
        <v>2.5700000000000001E-2</v>
      </c>
      <c r="R79" s="108">
        <v>1393873</v>
      </c>
      <c r="S79" s="109">
        <v>1642713</v>
      </c>
      <c r="T79" s="110">
        <v>0.84850000000000003</v>
      </c>
      <c r="U79" s="178">
        <v>8253.0499999999993</v>
      </c>
      <c r="V79" s="179">
        <v>3651.16</v>
      </c>
      <c r="W79" s="111">
        <v>1</v>
      </c>
      <c r="X79" s="71"/>
    </row>
    <row r="80" spans="1:24" x14ac:dyDescent="0.2">
      <c r="A80" s="72">
        <v>75</v>
      </c>
      <c r="B80" s="18" t="s">
        <v>120</v>
      </c>
      <c r="C80" s="93">
        <v>3</v>
      </c>
      <c r="D80" s="93">
        <v>1</v>
      </c>
      <c r="E80" s="93">
        <v>1</v>
      </c>
      <c r="F80" s="93">
        <v>1</v>
      </c>
      <c r="G80" s="93">
        <v>1</v>
      </c>
      <c r="H80" s="93">
        <v>1</v>
      </c>
      <c r="I80" s="93">
        <v>1</v>
      </c>
      <c r="J80" s="93">
        <v>1</v>
      </c>
      <c r="K80" s="174">
        <v>1041.6300000000001</v>
      </c>
      <c r="L80" s="103">
        <v>264043</v>
      </c>
      <c r="M80" s="103">
        <v>535241.37199999997</v>
      </c>
      <c r="N80" s="104">
        <v>0.76039999999999996</v>
      </c>
      <c r="O80" s="105">
        <v>49090</v>
      </c>
      <c r="P80" s="106">
        <v>265482</v>
      </c>
      <c r="Q80" s="107">
        <v>0.18490000000000001</v>
      </c>
      <c r="R80" s="108">
        <v>228367</v>
      </c>
      <c r="S80" s="109">
        <v>316146</v>
      </c>
      <c r="T80" s="110">
        <v>0.72230000000000005</v>
      </c>
      <c r="U80" s="178">
        <v>12703.68</v>
      </c>
      <c r="V80" s="179">
        <v>3651.16</v>
      </c>
      <c r="W80" s="111">
        <v>1</v>
      </c>
      <c r="X80" s="71"/>
    </row>
    <row r="81" spans="1:24" x14ac:dyDescent="0.2">
      <c r="A81" s="72">
        <v>76</v>
      </c>
      <c r="B81" s="18" t="s">
        <v>405</v>
      </c>
      <c r="C81" s="93">
        <v>1</v>
      </c>
      <c r="D81" s="93">
        <v>0</v>
      </c>
      <c r="E81" s="93">
        <v>0</v>
      </c>
      <c r="F81" s="93">
        <v>0</v>
      </c>
      <c r="G81" s="93">
        <v>0</v>
      </c>
      <c r="H81" s="93">
        <v>0</v>
      </c>
      <c r="I81" s="93">
        <v>1</v>
      </c>
      <c r="J81" s="93">
        <v>1</v>
      </c>
      <c r="K81" s="174">
        <v>-61.94</v>
      </c>
      <c r="L81" s="103">
        <v>654703</v>
      </c>
      <c r="M81" s="103">
        <v>-50117.1495</v>
      </c>
      <c r="N81" s="104">
        <v>0.15040000000000001</v>
      </c>
      <c r="O81" s="105">
        <v>13141</v>
      </c>
      <c r="P81" s="106">
        <v>673236</v>
      </c>
      <c r="Q81" s="107">
        <v>1.95E-2</v>
      </c>
      <c r="R81" s="108">
        <v>664935</v>
      </c>
      <c r="S81" s="109">
        <v>892694</v>
      </c>
      <c r="T81" s="110">
        <v>0.74490000000000001</v>
      </c>
      <c r="U81" s="178">
        <v>8721.25</v>
      </c>
      <c r="V81" s="179">
        <v>3651.16</v>
      </c>
      <c r="W81" s="111">
        <v>1</v>
      </c>
      <c r="X81" s="71"/>
    </row>
    <row r="82" spans="1:24" x14ac:dyDescent="0.2">
      <c r="A82" s="72">
        <v>77</v>
      </c>
      <c r="B82" s="18" t="s">
        <v>121</v>
      </c>
      <c r="C82" s="93">
        <v>3</v>
      </c>
      <c r="D82" s="93">
        <v>1</v>
      </c>
      <c r="E82" s="93">
        <v>1</v>
      </c>
      <c r="F82" s="93">
        <v>1</v>
      </c>
      <c r="G82" s="93">
        <v>1</v>
      </c>
      <c r="H82" s="93">
        <v>1</v>
      </c>
      <c r="I82" s="93">
        <v>1</v>
      </c>
      <c r="J82" s="93">
        <v>1</v>
      </c>
      <c r="K82" s="174">
        <v>1534.25</v>
      </c>
      <c r="L82" s="103">
        <v>1245144</v>
      </c>
      <c r="M82" s="103">
        <v>1712009.7233</v>
      </c>
      <c r="N82" s="104">
        <v>0.93310000000000004</v>
      </c>
      <c r="O82" s="105">
        <v>246952</v>
      </c>
      <c r="P82" s="106">
        <v>1252039</v>
      </c>
      <c r="Q82" s="107">
        <v>0.19719999999999999</v>
      </c>
      <c r="R82" s="108">
        <v>1144525</v>
      </c>
      <c r="S82" s="109">
        <v>1525652</v>
      </c>
      <c r="T82" s="110">
        <v>0.75019999999999998</v>
      </c>
      <c r="U82" s="178">
        <v>7078.76</v>
      </c>
      <c r="V82" s="179">
        <v>3651.16</v>
      </c>
      <c r="W82" s="111">
        <v>1</v>
      </c>
      <c r="X82" s="71"/>
    </row>
    <row r="83" spans="1:24" x14ac:dyDescent="0.2">
      <c r="A83" s="72">
        <v>78</v>
      </c>
      <c r="B83" s="18" t="s">
        <v>122</v>
      </c>
      <c r="C83" s="93">
        <v>1</v>
      </c>
      <c r="D83" s="93">
        <v>0</v>
      </c>
      <c r="E83" s="93">
        <v>0</v>
      </c>
      <c r="F83" s="93">
        <v>0</v>
      </c>
      <c r="G83" s="93">
        <v>0</v>
      </c>
      <c r="H83" s="93">
        <v>0</v>
      </c>
      <c r="I83" s="93">
        <v>0</v>
      </c>
      <c r="J83" s="93">
        <v>1</v>
      </c>
      <c r="K83" s="174">
        <v>25.68</v>
      </c>
      <c r="L83" s="103">
        <v>8952</v>
      </c>
      <c r="M83" s="103">
        <v>2429.7660000000001</v>
      </c>
      <c r="N83" s="104">
        <v>0.2535</v>
      </c>
      <c r="O83" s="105">
        <v>71</v>
      </c>
      <c r="P83" s="106">
        <v>9027</v>
      </c>
      <c r="Q83" s="107">
        <v>7.9000000000000008E-3</v>
      </c>
      <c r="R83" s="108">
        <v>8956</v>
      </c>
      <c r="S83" s="109">
        <v>22328</v>
      </c>
      <c r="T83" s="110">
        <v>0.40110000000000001</v>
      </c>
      <c r="U83" s="178">
        <v>5007.62</v>
      </c>
      <c r="V83" s="179">
        <v>3651.16</v>
      </c>
      <c r="W83" s="111">
        <v>1</v>
      </c>
      <c r="X83" s="71"/>
    </row>
    <row r="84" spans="1:24" x14ac:dyDescent="0.2">
      <c r="A84" s="72">
        <v>79</v>
      </c>
      <c r="B84" s="18" t="s">
        <v>123</v>
      </c>
      <c r="C84" s="93">
        <v>3</v>
      </c>
      <c r="D84" s="93">
        <v>1</v>
      </c>
      <c r="E84" s="93">
        <v>1</v>
      </c>
      <c r="F84" s="93">
        <v>1</v>
      </c>
      <c r="G84" s="93">
        <v>1</v>
      </c>
      <c r="H84" s="93">
        <v>1</v>
      </c>
      <c r="I84" s="93">
        <v>1</v>
      </c>
      <c r="J84" s="93">
        <v>1</v>
      </c>
      <c r="K84" s="174">
        <v>2149.9299999999998</v>
      </c>
      <c r="L84" s="103">
        <v>631879</v>
      </c>
      <c r="M84" s="103">
        <v>1708997.6782</v>
      </c>
      <c r="N84" s="104">
        <v>0.9304</v>
      </c>
      <c r="O84" s="105">
        <v>82162</v>
      </c>
      <c r="P84" s="106">
        <v>641559</v>
      </c>
      <c r="Q84" s="107">
        <v>0.12809999999999999</v>
      </c>
      <c r="R84" s="108">
        <v>626437</v>
      </c>
      <c r="S84" s="109">
        <v>764572</v>
      </c>
      <c r="T84" s="110">
        <v>0.81930000000000003</v>
      </c>
      <c r="U84" s="178">
        <v>7609.18</v>
      </c>
      <c r="V84" s="179">
        <v>3651.16</v>
      </c>
      <c r="W84" s="111">
        <v>1</v>
      </c>
      <c r="X84" s="71"/>
    </row>
    <row r="85" spans="1:24" x14ac:dyDescent="0.2">
      <c r="A85" s="72">
        <v>80</v>
      </c>
      <c r="B85" s="18" t="s">
        <v>124</v>
      </c>
      <c r="C85" s="93">
        <v>3</v>
      </c>
      <c r="D85" s="93">
        <v>1</v>
      </c>
      <c r="E85" s="93">
        <v>0</v>
      </c>
      <c r="F85" s="93">
        <v>1</v>
      </c>
      <c r="G85" s="93">
        <v>1</v>
      </c>
      <c r="H85" s="93">
        <v>0</v>
      </c>
      <c r="I85" s="93">
        <v>1</v>
      </c>
      <c r="J85" s="93">
        <v>1</v>
      </c>
      <c r="K85" s="174">
        <v>1383.59</v>
      </c>
      <c r="L85" s="103">
        <v>181088</v>
      </c>
      <c r="M85" s="103">
        <v>588779.78689999995</v>
      </c>
      <c r="N85" s="104">
        <v>0.79110000000000003</v>
      </c>
      <c r="O85" s="105">
        <v>17493</v>
      </c>
      <c r="P85" s="106">
        <v>182389</v>
      </c>
      <c r="Q85" s="107">
        <v>9.5899999999999999E-2</v>
      </c>
      <c r="R85" s="108">
        <v>178020</v>
      </c>
      <c r="S85" s="109">
        <v>234314</v>
      </c>
      <c r="T85" s="110">
        <v>0.75970000000000004</v>
      </c>
      <c r="U85" s="178">
        <v>7192.35</v>
      </c>
      <c r="V85" s="179">
        <v>3651.16</v>
      </c>
      <c r="W85" s="111">
        <v>1</v>
      </c>
      <c r="X85" s="71"/>
    </row>
    <row r="86" spans="1:24" x14ac:dyDescent="0.2">
      <c r="A86" s="72">
        <v>81</v>
      </c>
      <c r="B86" s="18" t="s">
        <v>125</v>
      </c>
      <c r="C86" s="93">
        <v>3</v>
      </c>
      <c r="D86" s="93">
        <v>1</v>
      </c>
      <c r="E86" s="93">
        <v>0</v>
      </c>
      <c r="F86" s="93">
        <v>1</v>
      </c>
      <c r="G86" s="93">
        <v>1</v>
      </c>
      <c r="H86" s="93">
        <v>0</v>
      </c>
      <c r="I86" s="93">
        <v>1</v>
      </c>
      <c r="J86" s="93">
        <v>1</v>
      </c>
      <c r="K86" s="174">
        <v>562.29999999999995</v>
      </c>
      <c r="L86" s="103">
        <v>6967651</v>
      </c>
      <c r="M86" s="103">
        <v>1484262.9212</v>
      </c>
      <c r="N86" s="104">
        <v>0.91639999999999999</v>
      </c>
      <c r="O86" s="105">
        <v>240282</v>
      </c>
      <c r="P86" s="106">
        <v>7014614</v>
      </c>
      <c r="Q86" s="107">
        <v>3.4299999999999997E-2</v>
      </c>
      <c r="R86" s="108">
        <v>6974301</v>
      </c>
      <c r="S86" s="109">
        <v>9336188</v>
      </c>
      <c r="T86" s="110">
        <v>0.747</v>
      </c>
      <c r="U86" s="178">
        <v>5434.78</v>
      </c>
      <c r="V86" s="179">
        <v>3651.16</v>
      </c>
      <c r="W86" s="111">
        <v>1</v>
      </c>
      <c r="X86" s="71"/>
    </row>
    <row r="87" spans="1:24" x14ac:dyDescent="0.2">
      <c r="A87" s="72">
        <v>82</v>
      </c>
      <c r="B87" s="18" t="s">
        <v>400</v>
      </c>
      <c r="C87" s="93">
        <v>1</v>
      </c>
      <c r="D87" s="93">
        <v>0</v>
      </c>
      <c r="E87" s="93">
        <v>0</v>
      </c>
      <c r="F87" s="93">
        <v>0</v>
      </c>
      <c r="G87" s="93">
        <v>0</v>
      </c>
      <c r="H87" s="93">
        <v>0</v>
      </c>
      <c r="I87" s="93">
        <v>1</v>
      </c>
      <c r="J87" s="93">
        <v>1</v>
      </c>
      <c r="K87" s="174">
        <v>290.31</v>
      </c>
      <c r="L87" s="103">
        <v>2777547</v>
      </c>
      <c r="M87" s="103">
        <v>483834.99359999999</v>
      </c>
      <c r="N87" s="104">
        <v>0.7409</v>
      </c>
      <c r="O87" s="105">
        <v>50629</v>
      </c>
      <c r="P87" s="106">
        <v>2788225</v>
      </c>
      <c r="Q87" s="107">
        <v>1.8200000000000001E-2</v>
      </c>
      <c r="R87" s="108">
        <v>2773351</v>
      </c>
      <c r="S87" s="109">
        <v>4326452</v>
      </c>
      <c r="T87" s="110">
        <v>0.64100000000000001</v>
      </c>
      <c r="U87" s="178">
        <v>4982.03</v>
      </c>
      <c r="V87" s="179">
        <v>3651.16</v>
      </c>
      <c r="W87" s="111">
        <v>1</v>
      </c>
      <c r="X87" s="71"/>
    </row>
    <row r="88" spans="1:24" x14ac:dyDescent="0.2">
      <c r="A88" s="72">
        <v>83</v>
      </c>
      <c r="B88" s="18" t="s">
        <v>401</v>
      </c>
      <c r="C88" s="93">
        <v>1</v>
      </c>
      <c r="D88" s="93">
        <v>0</v>
      </c>
      <c r="E88" s="93">
        <v>0</v>
      </c>
      <c r="F88" s="93">
        <v>0</v>
      </c>
      <c r="G88" s="93">
        <v>1</v>
      </c>
      <c r="H88" s="93">
        <v>0</v>
      </c>
      <c r="I88" s="93">
        <v>0</v>
      </c>
      <c r="J88" s="93">
        <v>1</v>
      </c>
      <c r="K88" s="174">
        <v>523.34</v>
      </c>
      <c r="L88" s="103">
        <v>1804634</v>
      </c>
      <c r="M88" s="103">
        <v>703040.12179999996</v>
      </c>
      <c r="N88" s="104">
        <v>0.82169999999999999</v>
      </c>
      <c r="O88" s="105">
        <v>52269</v>
      </c>
      <c r="P88" s="106">
        <v>1811595</v>
      </c>
      <c r="Q88" s="107">
        <v>2.8899999999999999E-2</v>
      </c>
      <c r="R88" s="108">
        <v>1774170</v>
      </c>
      <c r="S88" s="109">
        <v>4128713</v>
      </c>
      <c r="T88" s="110">
        <v>0.42970000000000003</v>
      </c>
      <c r="U88" s="178">
        <v>4967.3599999999997</v>
      </c>
      <c r="V88" s="179">
        <v>3651.16</v>
      </c>
      <c r="W88" s="111">
        <v>1</v>
      </c>
      <c r="X88" s="71"/>
    </row>
    <row r="89" spans="1:24" x14ac:dyDescent="0.2">
      <c r="A89" s="72">
        <v>84</v>
      </c>
      <c r="B89" s="18" t="s">
        <v>126</v>
      </c>
      <c r="C89" s="93">
        <v>1</v>
      </c>
      <c r="D89" s="93">
        <v>0</v>
      </c>
      <c r="E89" s="93">
        <v>0</v>
      </c>
      <c r="F89" s="93">
        <v>0</v>
      </c>
      <c r="G89" s="93">
        <v>0</v>
      </c>
      <c r="H89" s="93">
        <v>0</v>
      </c>
      <c r="I89" s="93">
        <v>1</v>
      </c>
      <c r="J89" s="93">
        <v>1</v>
      </c>
      <c r="K89" s="174">
        <v>-100.9</v>
      </c>
      <c r="L89" s="103">
        <v>3378136</v>
      </c>
      <c r="M89" s="103">
        <v>-185451.9552</v>
      </c>
      <c r="N89" s="104">
        <v>5.2900000000000003E-2</v>
      </c>
      <c r="O89" s="105">
        <v>30870</v>
      </c>
      <c r="P89" s="106">
        <v>3399158</v>
      </c>
      <c r="Q89" s="107">
        <v>9.1000000000000004E-3</v>
      </c>
      <c r="R89" s="108">
        <v>3381185</v>
      </c>
      <c r="S89" s="109">
        <v>6500242</v>
      </c>
      <c r="T89" s="110">
        <v>0.5202</v>
      </c>
      <c r="U89" s="178">
        <v>4319.46</v>
      </c>
      <c r="V89" s="179">
        <v>3651.16</v>
      </c>
      <c r="W89" s="111">
        <v>1</v>
      </c>
      <c r="X89" s="71"/>
    </row>
    <row r="90" spans="1:24" x14ac:dyDescent="0.2">
      <c r="A90" s="72">
        <v>85</v>
      </c>
      <c r="B90" s="18" t="s">
        <v>127</v>
      </c>
      <c r="C90" s="93">
        <v>3</v>
      </c>
      <c r="D90" s="93">
        <v>1</v>
      </c>
      <c r="E90" s="93">
        <v>0</v>
      </c>
      <c r="F90" s="93">
        <v>1</v>
      </c>
      <c r="G90" s="93">
        <v>1</v>
      </c>
      <c r="H90" s="93">
        <v>0</v>
      </c>
      <c r="I90" s="93">
        <v>1</v>
      </c>
      <c r="J90" s="93">
        <v>1</v>
      </c>
      <c r="K90" s="174">
        <v>854.32</v>
      </c>
      <c r="L90" s="103">
        <v>2414482</v>
      </c>
      <c r="M90" s="103">
        <v>1327488.0497000001</v>
      </c>
      <c r="N90" s="104">
        <v>0.89690000000000003</v>
      </c>
      <c r="O90" s="105">
        <v>29519</v>
      </c>
      <c r="P90" s="106">
        <v>2432544</v>
      </c>
      <c r="Q90" s="107">
        <v>1.21E-2</v>
      </c>
      <c r="R90" s="108">
        <v>2423274</v>
      </c>
      <c r="S90" s="109">
        <v>3430300</v>
      </c>
      <c r="T90" s="110">
        <v>0.70640000000000003</v>
      </c>
      <c r="U90" s="178">
        <v>7156.53</v>
      </c>
      <c r="V90" s="179">
        <v>3651.16</v>
      </c>
      <c r="W90" s="111">
        <v>1</v>
      </c>
      <c r="X90" s="71"/>
    </row>
    <row r="91" spans="1:24" x14ac:dyDescent="0.2">
      <c r="A91" s="72">
        <v>86</v>
      </c>
      <c r="B91" s="18" t="s">
        <v>128</v>
      </c>
      <c r="C91" s="93">
        <v>3</v>
      </c>
      <c r="D91" s="93">
        <v>1</v>
      </c>
      <c r="E91" s="93">
        <v>0</v>
      </c>
      <c r="F91" s="93">
        <v>1</v>
      </c>
      <c r="G91" s="93">
        <v>1</v>
      </c>
      <c r="H91" s="93">
        <v>0</v>
      </c>
      <c r="I91" s="93">
        <v>1</v>
      </c>
      <c r="J91" s="93">
        <v>1</v>
      </c>
      <c r="K91" s="174">
        <v>1158.48</v>
      </c>
      <c r="L91" s="103">
        <v>218022</v>
      </c>
      <c r="M91" s="103">
        <v>540928.79570000002</v>
      </c>
      <c r="N91" s="104">
        <v>0.76319999999999999</v>
      </c>
      <c r="O91" s="105">
        <v>9412</v>
      </c>
      <c r="P91" s="106">
        <v>219363</v>
      </c>
      <c r="Q91" s="107">
        <v>4.2900000000000001E-2</v>
      </c>
      <c r="R91" s="108">
        <v>217324</v>
      </c>
      <c r="S91" s="109">
        <v>352779</v>
      </c>
      <c r="T91" s="110">
        <v>0.61599999999999999</v>
      </c>
      <c r="U91" s="178">
        <v>5813.54</v>
      </c>
      <c r="V91" s="179">
        <v>3651.16</v>
      </c>
      <c r="W91" s="111">
        <v>1</v>
      </c>
      <c r="X91" s="71"/>
    </row>
    <row r="92" spans="1:24" x14ac:dyDescent="0.2">
      <c r="A92" s="72">
        <v>87</v>
      </c>
      <c r="B92" s="18" t="s">
        <v>129</v>
      </c>
      <c r="C92" s="93">
        <v>3</v>
      </c>
      <c r="D92" s="93">
        <v>1</v>
      </c>
      <c r="E92" s="93">
        <v>0</v>
      </c>
      <c r="F92" s="93">
        <v>1</v>
      </c>
      <c r="G92" s="93">
        <v>1</v>
      </c>
      <c r="H92" s="93">
        <v>0</v>
      </c>
      <c r="I92" s="93">
        <v>1</v>
      </c>
      <c r="J92" s="93">
        <v>1</v>
      </c>
      <c r="K92" s="174">
        <v>702.42</v>
      </c>
      <c r="L92" s="103">
        <v>843906</v>
      </c>
      <c r="M92" s="103">
        <v>645271.41280000005</v>
      </c>
      <c r="N92" s="104">
        <v>0.81340000000000001</v>
      </c>
      <c r="O92" s="105">
        <v>29315</v>
      </c>
      <c r="P92" s="106">
        <v>843087</v>
      </c>
      <c r="Q92" s="107">
        <v>3.4799999999999998E-2</v>
      </c>
      <c r="R92" s="108">
        <v>833173</v>
      </c>
      <c r="S92" s="109">
        <v>1237840</v>
      </c>
      <c r="T92" s="110">
        <v>0.67310000000000003</v>
      </c>
      <c r="U92" s="178">
        <v>6152.61</v>
      </c>
      <c r="V92" s="179">
        <v>3651.16</v>
      </c>
      <c r="W92" s="111">
        <v>1</v>
      </c>
      <c r="X92" s="71"/>
    </row>
    <row r="93" spans="1:24" x14ac:dyDescent="0.2">
      <c r="A93" s="72">
        <v>88</v>
      </c>
      <c r="B93" s="18" t="s">
        <v>130</v>
      </c>
      <c r="C93" s="93">
        <v>1</v>
      </c>
      <c r="D93" s="93">
        <v>0</v>
      </c>
      <c r="E93" s="93">
        <v>0</v>
      </c>
      <c r="F93" s="93">
        <v>0</v>
      </c>
      <c r="G93" s="93">
        <v>0</v>
      </c>
      <c r="H93" s="93">
        <v>0</v>
      </c>
      <c r="I93" s="93">
        <v>1</v>
      </c>
      <c r="J93" s="93">
        <v>1</v>
      </c>
      <c r="K93" s="174">
        <v>-87.16</v>
      </c>
      <c r="L93" s="103">
        <v>302248</v>
      </c>
      <c r="M93" s="103">
        <v>-47918.8465</v>
      </c>
      <c r="N93" s="104">
        <v>0.156</v>
      </c>
      <c r="O93" s="105">
        <v>2926</v>
      </c>
      <c r="P93" s="106">
        <v>301665</v>
      </c>
      <c r="Q93" s="107">
        <v>9.7000000000000003E-3</v>
      </c>
      <c r="R93" s="108">
        <v>300740</v>
      </c>
      <c r="S93" s="109">
        <v>393461</v>
      </c>
      <c r="T93" s="110">
        <v>0.76429999999999998</v>
      </c>
      <c r="U93" s="178">
        <v>5591.33</v>
      </c>
      <c r="V93" s="179">
        <v>3651.16</v>
      </c>
      <c r="W93" s="111">
        <v>1</v>
      </c>
      <c r="X93" s="71"/>
    </row>
    <row r="94" spans="1:24" x14ac:dyDescent="0.2">
      <c r="A94" s="72">
        <v>89</v>
      </c>
      <c r="B94" s="18" t="s">
        <v>131</v>
      </c>
      <c r="C94" s="93">
        <v>1</v>
      </c>
      <c r="D94" s="93">
        <v>0</v>
      </c>
      <c r="E94" s="93">
        <v>0</v>
      </c>
      <c r="F94" s="93">
        <v>0</v>
      </c>
      <c r="G94" s="93">
        <v>0</v>
      </c>
      <c r="H94" s="93">
        <v>0</v>
      </c>
      <c r="I94" s="93">
        <v>1</v>
      </c>
      <c r="J94" s="93">
        <v>1</v>
      </c>
      <c r="K94" s="174">
        <v>-402.43</v>
      </c>
      <c r="L94" s="103">
        <v>123868</v>
      </c>
      <c r="M94" s="103">
        <v>-141634.92499999999</v>
      </c>
      <c r="N94" s="104">
        <v>8.6400000000000005E-2</v>
      </c>
      <c r="O94" s="105">
        <v>2169</v>
      </c>
      <c r="P94" s="106">
        <v>123844</v>
      </c>
      <c r="Q94" s="107">
        <v>1.7500000000000002E-2</v>
      </c>
      <c r="R94" s="108">
        <v>123203</v>
      </c>
      <c r="S94" s="109">
        <v>146326</v>
      </c>
      <c r="T94" s="110">
        <v>0.84199999999999997</v>
      </c>
      <c r="U94" s="178">
        <v>5369.89</v>
      </c>
      <c r="V94" s="179">
        <v>3651.16</v>
      </c>
      <c r="W94" s="111">
        <v>1</v>
      </c>
      <c r="X94" s="71"/>
    </row>
    <row r="95" spans="1:24" x14ac:dyDescent="0.2">
      <c r="A95" s="72">
        <v>90</v>
      </c>
      <c r="B95" s="18" t="s">
        <v>132</v>
      </c>
      <c r="C95" s="93">
        <v>1</v>
      </c>
      <c r="D95" s="93">
        <v>0</v>
      </c>
      <c r="E95" s="93">
        <v>0</v>
      </c>
      <c r="F95" s="93">
        <v>0</v>
      </c>
      <c r="G95" s="93">
        <v>0</v>
      </c>
      <c r="H95" s="93">
        <v>0</v>
      </c>
      <c r="I95" s="93">
        <v>1</v>
      </c>
      <c r="J95" s="93">
        <v>1</v>
      </c>
      <c r="K95" s="174">
        <v>963.9</v>
      </c>
      <c r="L95" s="103">
        <v>63719</v>
      </c>
      <c r="M95" s="103">
        <v>243315.61859999999</v>
      </c>
      <c r="N95" s="104">
        <v>0.63790000000000002</v>
      </c>
      <c r="O95" s="105">
        <v>944</v>
      </c>
      <c r="P95" s="106">
        <v>63273</v>
      </c>
      <c r="Q95" s="107">
        <v>1.49E-2</v>
      </c>
      <c r="R95" s="108">
        <v>62868</v>
      </c>
      <c r="S95" s="109">
        <v>80644</v>
      </c>
      <c r="T95" s="110">
        <v>0.77959999999999996</v>
      </c>
      <c r="U95" s="178">
        <v>7993.35</v>
      </c>
      <c r="V95" s="179">
        <v>3651.16</v>
      </c>
      <c r="W95" s="111">
        <v>1</v>
      </c>
      <c r="X95" s="71"/>
    </row>
    <row r="96" spans="1:24" x14ac:dyDescent="0.2">
      <c r="A96" s="72">
        <v>91</v>
      </c>
      <c r="B96" s="18" t="s">
        <v>133</v>
      </c>
      <c r="C96" s="93">
        <v>2</v>
      </c>
      <c r="D96" s="93">
        <v>1</v>
      </c>
      <c r="E96" s="93">
        <v>0</v>
      </c>
      <c r="F96" s="93">
        <v>1</v>
      </c>
      <c r="G96" s="93">
        <v>1</v>
      </c>
      <c r="H96" s="93">
        <v>0</v>
      </c>
      <c r="I96" s="93">
        <v>1</v>
      </c>
      <c r="J96" s="93">
        <v>0</v>
      </c>
      <c r="K96" s="174">
        <v>896.99</v>
      </c>
      <c r="L96" s="103">
        <v>1144809</v>
      </c>
      <c r="M96" s="103">
        <v>959741.08290000004</v>
      </c>
      <c r="N96" s="104">
        <v>0.85519999999999996</v>
      </c>
      <c r="O96" s="105">
        <v>6605</v>
      </c>
      <c r="P96" s="106">
        <v>1153530</v>
      </c>
      <c r="Q96" s="107">
        <v>5.7000000000000002E-3</v>
      </c>
      <c r="R96" s="108">
        <v>1152320</v>
      </c>
      <c r="S96" s="109">
        <v>1996159</v>
      </c>
      <c r="T96" s="110">
        <v>0.57730000000000004</v>
      </c>
      <c r="U96" s="178">
        <v>3325.71</v>
      </c>
      <c r="V96" s="179">
        <v>3651.16</v>
      </c>
      <c r="W96" s="111">
        <v>0</v>
      </c>
      <c r="X96" s="71"/>
    </row>
    <row r="97" spans="1:24" x14ac:dyDescent="0.2">
      <c r="A97" s="72">
        <v>92</v>
      </c>
      <c r="B97" s="18" t="s">
        <v>134</v>
      </c>
      <c r="C97" s="93">
        <v>3</v>
      </c>
      <c r="D97" s="93">
        <v>1</v>
      </c>
      <c r="E97" s="93">
        <v>0</v>
      </c>
      <c r="F97" s="93">
        <v>1</v>
      </c>
      <c r="G97" s="93">
        <v>1</v>
      </c>
      <c r="H97" s="93">
        <v>0</v>
      </c>
      <c r="I97" s="93">
        <v>1</v>
      </c>
      <c r="J97" s="93">
        <v>1</v>
      </c>
      <c r="K97" s="174">
        <v>1820.59</v>
      </c>
      <c r="L97" s="103">
        <v>104251</v>
      </c>
      <c r="M97" s="103">
        <v>587831.31889999995</v>
      </c>
      <c r="N97" s="104">
        <v>0.78549999999999998</v>
      </c>
      <c r="O97" s="105">
        <v>2539</v>
      </c>
      <c r="P97" s="106">
        <v>104190</v>
      </c>
      <c r="Q97" s="107">
        <v>2.4400000000000002E-2</v>
      </c>
      <c r="R97" s="108">
        <v>103498</v>
      </c>
      <c r="S97" s="109">
        <v>141625</v>
      </c>
      <c r="T97" s="110">
        <v>0.73080000000000001</v>
      </c>
      <c r="U97" s="178">
        <v>6018.37</v>
      </c>
      <c r="V97" s="179">
        <v>3651.16</v>
      </c>
      <c r="W97" s="111">
        <v>1</v>
      </c>
      <c r="X97" s="71"/>
    </row>
    <row r="98" spans="1:24" ht="12.75" customHeight="1" x14ac:dyDescent="0.2">
      <c r="A98" s="72">
        <v>93</v>
      </c>
      <c r="B98" s="18" t="s">
        <v>135</v>
      </c>
      <c r="C98" s="93">
        <v>2</v>
      </c>
      <c r="D98" s="93">
        <v>1</v>
      </c>
      <c r="E98" s="93">
        <v>0</v>
      </c>
      <c r="F98" s="93">
        <v>1</v>
      </c>
      <c r="G98" s="93">
        <v>1</v>
      </c>
      <c r="H98" s="93">
        <v>0</v>
      </c>
      <c r="I98" s="93">
        <v>1</v>
      </c>
      <c r="J98" s="93">
        <v>0</v>
      </c>
      <c r="K98" s="174">
        <v>771.76</v>
      </c>
      <c r="L98" s="103">
        <v>1062199</v>
      </c>
      <c r="M98" s="103">
        <v>795399.1237</v>
      </c>
      <c r="N98" s="104">
        <v>0.83289999999999997</v>
      </c>
      <c r="O98" s="105">
        <v>33984</v>
      </c>
      <c r="P98" s="106">
        <v>1069765</v>
      </c>
      <c r="Q98" s="107">
        <v>3.1800000000000002E-2</v>
      </c>
      <c r="R98" s="108">
        <v>1060292</v>
      </c>
      <c r="S98" s="109">
        <v>1802579</v>
      </c>
      <c r="T98" s="110">
        <v>0.58819999999999995</v>
      </c>
      <c r="U98" s="178">
        <v>3450.33</v>
      </c>
      <c r="V98" s="179">
        <v>3651.16</v>
      </c>
      <c r="W98" s="111">
        <v>0</v>
      </c>
      <c r="X98" s="71"/>
    </row>
    <row r="99" spans="1:24" x14ac:dyDescent="0.2">
      <c r="A99" s="72">
        <v>94</v>
      </c>
      <c r="B99" s="18" t="s">
        <v>136</v>
      </c>
      <c r="C99" s="93">
        <v>1</v>
      </c>
      <c r="D99" s="93">
        <v>0</v>
      </c>
      <c r="E99" s="93">
        <v>0</v>
      </c>
      <c r="F99" s="93">
        <v>0</v>
      </c>
      <c r="G99" s="93">
        <v>0</v>
      </c>
      <c r="H99" s="93">
        <v>0</v>
      </c>
      <c r="I99" s="93">
        <v>0</v>
      </c>
      <c r="J99" s="93">
        <v>1</v>
      </c>
      <c r="K99" s="174">
        <v>-49.02</v>
      </c>
      <c r="L99" s="103">
        <v>2029304</v>
      </c>
      <c r="M99" s="103">
        <v>-69835.3177</v>
      </c>
      <c r="N99" s="104">
        <v>0.12529999999999999</v>
      </c>
      <c r="O99" s="105">
        <v>6511</v>
      </c>
      <c r="P99" s="106">
        <v>2043685</v>
      </c>
      <c r="Q99" s="107">
        <v>3.2000000000000002E-3</v>
      </c>
      <c r="R99" s="108">
        <v>2039817</v>
      </c>
      <c r="S99" s="109">
        <v>4316283</v>
      </c>
      <c r="T99" s="110">
        <v>0.47260000000000002</v>
      </c>
      <c r="U99" s="178">
        <v>4490.1099999999997</v>
      </c>
      <c r="V99" s="179">
        <v>3651.16</v>
      </c>
      <c r="W99" s="111">
        <v>1</v>
      </c>
      <c r="X99" s="71"/>
    </row>
    <row r="100" spans="1:24" x14ac:dyDescent="0.2">
      <c r="A100" s="72">
        <v>95</v>
      </c>
      <c r="B100" s="18" t="s">
        <v>137</v>
      </c>
      <c r="C100" s="93">
        <v>1</v>
      </c>
      <c r="D100" s="93">
        <v>0</v>
      </c>
      <c r="E100" s="93">
        <v>0</v>
      </c>
      <c r="F100" s="93">
        <v>0</v>
      </c>
      <c r="G100" s="93">
        <v>0</v>
      </c>
      <c r="H100" s="93">
        <v>1</v>
      </c>
      <c r="I100" s="93">
        <v>1</v>
      </c>
      <c r="J100" s="93">
        <v>1</v>
      </c>
      <c r="K100" s="174">
        <v>1681.89</v>
      </c>
      <c r="L100" s="103">
        <v>62647</v>
      </c>
      <c r="M100" s="103">
        <v>420968.60889999999</v>
      </c>
      <c r="N100" s="104">
        <v>0.70750000000000002</v>
      </c>
      <c r="O100" s="105">
        <v>10452</v>
      </c>
      <c r="P100" s="106">
        <v>63447</v>
      </c>
      <c r="Q100" s="107">
        <v>0.16470000000000001</v>
      </c>
      <c r="R100" s="108">
        <v>55032</v>
      </c>
      <c r="S100" s="109">
        <v>89753</v>
      </c>
      <c r="T100" s="110">
        <v>0.61309999999999998</v>
      </c>
      <c r="U100" s="178">
        <v>13628.05</v>
      </c>
      <c r="V100" s="179">
        <v>3651.16</v>
      </c>
      <c r="W100" s="111">
        <v>1</v>
      </c>
      <c r="X100" s="71"/>
    </row>
    <row r="101" spans="1:24" x14ac:dyDescent="0.2">
      <c r="A101" s="72">
        <v>96</v>
      </c>
      <c r="B101" s="18" t="s">
        <v>138</v>
      </c>
      <c r="C101" s="93">
        <v>1</v>
      </c>
      <c r="D101" s="93">
        <v>0</v>
      </c>
      <c r="E101" s="93">
        <v>0</v>
      </c>
      <c r="F101" s="93">
        <v>0</v>
      </c>
      <c r="G101" s="93">
        <v>0</v>
      </c>
      <c r="H101" s="93">
        <v>1</v>
      </c>
      <c r="I101" s="93">
        <v>0</v>
      </c>
      <c r="J101" s="93">
        <v>1</v>
      </c>
      <c r="K101" s="174">
        <v>809.91</v>
      </c>
      <c r="L101" s="103">
        <v>18754</v>
      </c>
      <c r="M101" s="103">
        <v>110912.8787</v>
      </c>
      <c r="N101" s="104">
        <v>0.4819</v>
      </c>
      <c r="O101" s="105">
        <v>5694</v>
      </c>
      <c r="P101" s="106">
        <v>19226</v>
      </c>
      <c r="Q101" s="107">
        <v>0.29620000000000002</v>
      </c>
      <c r="R101" s="108">
        <v>13997</v>
      </c>
      <c r="S101" s="109">
        <v>42240</v>
      </c>
      <c r="T101" s="110">
        <v>0.33139999999999997</v>
      </c>
      <c r="U101" s="178">
        <v>8472.49</v>
      </c>
      <c r="V101" s="179">
        <v>3651.16</v>
      </c>
      <c r="W101" s="111">
        <v>1</v>
      </c>
      <c r="X101" s="71"/>
    </row>
    <row r="102" spans="1:24" x14ac:dyDescent="0.2">
      <c r="A102" s="72">
        <v>97</v>
      </c>
      <c r="B102" s="18" t="s">
        <v>139</v>
      </c>
      <c r="C102" s="93">
        <v>1</v>
      </c>
      <c r="D102" s="93">
        <v>0</v>
      </c>
      <c r="E102" s="93">
        <v>0</v>
      </c>
      <c r="F102" s="93">
        <v>0</v>
      </c>
      <c r="G102" s="93">
        <v>0</v>
      </c>
      <c r="H102" s="93">
        <v>1</v>
      </c>
      <c r="I102" s="93">
        <v>0</v>
      </c>
      <c r="J102" s="93">
        <v>1</v>
      </c>
      <c r="K102" s="174">
        <v>58.03</v>
      </c>
      <c r="L102" s="103">
        <v>8883</v>
      </c>
      <c r="M102" s="103">
        <v>5469.1179000000002</v>
      </c>
      <c r="N102" s="104">
        <v>0.26740000000000003</v>
      </c>
      <c r="O102" s="105">
        <v>1818</v>
      </c>
      <c r="P102" s="106">
        <v>9010</v>
      </c>
      <c r="Q102" s="107">
        <v>0.20180000000000001</v>
      </c>
      <c r="R102" s="108">
        <v>7336</v>
      </c>
      <c r="S102" s="109">
        <v>17932</v>
      </c>
      <c r="T102" s="110">
        <v>0.40910000000000002</v>
      </c>
      <c r="U102" s="178">
        <v>7867.9</v>
      </c>
      <c r="V102" s="179">
        <v>3651.16</v>
      </c>
      <c r="W102" s="111">
        <v>1</v>
      </c>
      <c r="X102" s="71"/>
    </row>
    <row r="103" spans="1:24" x14ac:dyDescent="0.2">
      <c r="A103" s="72">
        <v>98</v>
      </c>
      <c r="B103" s="18" t="s">
        <v>140</v>
      </c>
      <c r="C103" s="93">
        <v>1</v>
      </c>
      <c r="D103" s="93">
        <v>0</v>
      </c>
      <c r="E103" s="93">
        <v>0</v>
      </c>
      <c r="F103" s="93">
        <v>0</v>
      </c>
      <c r="G103" s="93">
        <v>0</v>
      </c>
      <c r="H103" s="93">
        <v>0</v>
      </c>
      <c r="I103" s="93">
        <v>1</v>
      </c>
      <c r="J103" s="93">
        <v>1</v>
      </c>
      <c r="K103" s="174">
        <v>531.91</v>
      </c>
      <c r="L103" s="103">
        <v>34636</v>
      </c>
      <c r="M103" s="103">
        <v>98992.532999999996</v>
      </c>
      <c r="N103" s="104">
        <v>0.4652</v>
      </c>
      <c r="O103" s="105">
        <v>14</v>
      </c>
      <c r="P103" s="106">
        <v>34419</v>
      </c>
      <c r="Q103" s="107">
        <v>4.0000000000000002E-4</v>
      </c>
      <c r="R103" s="108">
        <v>34411</v>
      </c>
      <c r="S103" s="109">
        <v>43335</v>
      </c>
      <c r="T103" s="110">
        <v>0.79410000000000003</v>
      </c>
      <c r="U103" s="178">
        <v>7501.1</v>
      </c>
      <c r="V103" s="179">
        <v>3651.16</v>
      </c>
      <c r="W103" s="111">
        <v>1</v>
      </c>
      <c r="X103" s="71"/>
    </row>
    <row r="104" spans="1:24" ht="12.75" customHeight="1" x14ac:dyDescent="0.2">
      <c r="A104" s="72">
        <v>99</v>
      </c>
      <c r="B104" s="18" t="s">
        <v>141</v>
      </c>
      <c r="C104" s="93">
        <v>3</v>
      </c>
      <c r="D104" s="93">
        <v>1</v>
      </c>
      <c r="E104" s="93">
        <v>1</v>
      </c>
      <c r="F104" s="93">
        <v>1</v>
      </c>
      <c r="G104" s="93">
        <v>1</v>
      </c>
      <c r="H104" s="93">
        <v>1</v>
      </c>
      <c r="I104" s="93">
        <v>1</v>
      </c>
      <c r="J104" s="93">
        <v>1</v>
      </c>
      <c r="K104" s="174">
        <v>7180.89</v>
      </c>
      <c r="L104" s="103">
        <v>49277</v>
      </c>
      <c r="M104" s="103">
        <v>1594043.3030000001</v>
      </c>
      <c r="N104" s="104">
        <v>0.92200000000000004</v>
      </c>
      <c r="O104" s="105">
        <v>5369</v>
      </c>
      <c r="P104" s="106">
        <v>50862</v>
      </c>
      <c r="Q104" s="107">
        <v>0.1056</v>
      </c>
      <c r="R104" s="108">
        <v>49213</v>
      </c>
      <c r="S104" s="109">
        <v>64653</v>
      </c>
      <c r="T104" s="110">
        <v>0.76119999999999999</v>
      </c>
      <c r="U104" s="178">
        <v>14434.17</v>
      </c>
      <c r="V104" s="179">
        <v>3651.16</v>
      </c>
      <c r="W104" s="111">
        <v>1</v>
      </c>
      <c r="X104" s="71"/>
    </row>
    <row r="105" spans="1:24" x14ac:dyDescent="0.2">
      <c r="A105" s="72">
        <v>100</v>
      </c>
      <c r="B105" s="18" t="s">
        <v>142</v>
      </c>
      <c r="C105" s="93">
        <v>3</v>
      </c>
      <c r="D105" s="93">
        <v>1</v>
      </c>
      <c r="E105" s="93">
        <v>0</v>
      </c>
      <c r="F105" s="93">
        <v>1</v>
      </c>
      <c r="G105" s="93">
        <v>1</v>
      </c>
      <c r="H105" s="93">
        <v>0</v>
      </c>
      <c r="I105" s="93">
        <v>1</v>
      </c>
      <c r="J105" s="93">
        <v>1</v>
      </c>
      <c r="K105" s="174">
        <v>2983.76</v>
      </c>
      <c r="L105" s="103">
        <v>352722</v>
      </c>
      <c r="M105" s="103">
        <v>1772063.9154000001</v>
      </c>
      <c r="N105" s="104">
        <v>0.94430000000000003</v>
      </c>
      <c r="O105" s="105">
        <v>32329</v>
      </c>
      <c r="P105" s="106">
        <v>365488</v>
      </c>
      <c r="Q105" s="107">
        <v>8.8499999999999995E-2</v>
      </c>
      <c r="R105" s="108">
        <v>362289</v>
      </c>
      <c r="S105" s="109">
        <v>413055</v>
      </c>
      <c r="T105" s="110">
        <v>0.87709999999999999</v>
      </c>
      <c r="U105" s="178">
        <v>9897.09</v>
      </c>
      <c r="V105" s="179">
        <v>3651.16</v>
      </c>
      <c r="W105" s="111">
        <v>1</v>
      </c>
      <c r="X105" s="71"/>
    </row>
    <row r="106" spans="1:24" x14ac:dyDescent="0.2">
      <c r="A106" s="72">
        <v>101</v>
      </c>
      <c r="B106" s="18" t="s">
        <v>143</v>
      </c>
      <c r="C106" s="93">
        <v>1</v>
      </c>
      <c r="D106" s="93">
        <v>0</v>
      </c>
      <c r="E106" s="93">
        <v>0</v>
      </c>
      <c r="F106" s="93">
        <v>0</v>
      </c>
      <c r="G106" s="93">
        <v>0</v>
      </c>
      <c r="H106" s="93">
        <v>0</v>
      </c>
      <c r="I106" s="93">
        <v>1</v>
      </c>
      <c r="J106" s="93">
        <v>1</v>
      </c>
      <c r="K106" s="174">
        <v>515.66999999999996</v>
      </c>
      <c r="L106" s="103">
        <v>827020</v>
      </c>
      <c r="M106" s="103">
        <v>468953.86930000002</v>
      </c>
      <c r="N106" s="104">
        <v>0.72699999999999998</v>
      </c>
      <c r="O106" s="105">
        <v>13800</v>
      </c>
      <c r="P106" s="106">
        <v>829953</v>
      </c>
      <c r="Q106" s="107">
        <v>1.66E-2</v>
      </c>
      <c r="R106" s="108">
        <v>822341</v>
      </c>
      <c r="S106" s="109">
        <v>1149127</v>
      </c>
      <c r="T106" s="110">
        <v>0.71560000000000001</v>
      </c>
      <c r="U106" s="178">
        <v>7260.42</v>
      </c>
      <c r="V106" s="179">
        <v>3651.16</v>
      </c>
      <c r="W106" s="111">
        <v>1</v>
      </c>
      <c r="X106" s="71"/>
    </row>
    <row r="107" spans="1:24" x14ac:dyDescent="0.2">
      <c r="A107" s="72">
        <v>102</v>
      </c>
      <c r="B107" s="18" t="s">
        <v>144</v>
      </c>
      <c r="C107" s="93">
        <v>1</v>
      </c>
      <c r="D107" s="93">
        <v>0</v>
      </c>
      <c r="E107" s="93">
        <v>0</v>
      </c>
      <c r="F107" s="93">
        <v>0</v>
      </c>
      <c r="G107" s="93">
        <v>0</v>
      </c>
      <c r="H107" s="93">
        <v>0</v>
      </c>
      <c r="I107" s="93">
        <v>1</v>
      </c>
      <c r="J107" s="93">
        <v>1</v>
      </c>
      <c r="K107" s="174">
        <v>-185.5</v>
      </c>
      <c r="L107" s="103">
        <v>127913</v>
      </c>
      <c r="M107" s="103">
        <v>-66345.684099999999</v>
      </c>
      <c r="N107" s="104">
        <v>0.13650000000000001</v>
      </c>
      <c r="O107" s="105">
        <v>2825</v>
      </c>
      <c r="P107" s="106">
        <v>130553</v>
      </c>
      <c r="Q107" s="107">
        <v>2.1600000000000001E-2</v>
      </c>
      <c r="R107" s="108">
        <v>128652</v>
      </c>
      <c r="S107" s="109">
        <v>177387</v>
      </c>
      <c r="T107" s="110">
        <v>0.72529999999999994</v>
      </c>
      <c r="U107" s="178">
        <v>8553.91</v>
      </c>
      <c r="V107" s="179">
        <v>3651.16</v>
      </c>
      <c r="W107" s="111">
        <v>1</v>
      </c>
      <c r="X107" s="71"/>
    </row>
    <row r="108" spans="1:24" ht="12.75" customHeight="1" x14ac:dyDescent="0.2">
      <c r="A108" s="72">
        <v>103</v>
      </c>
      <c r="B108" s="18" t="s">
        <v>145</v>
      </c>
      <c r="C108" s="93">
        <v>3</v>
      </c>
      <c r="D108" s="93">
        <v>1</v>
      </c>
      <c r="E108" s="93">
        <v>1</v>
      </c>
      <c r="F108" s="93">
        <v>1</v>
      </c>
      <c r="G108" s="93">
        <v>1</v>
      </c>
      <c r="H108" s="93">
        <v>1</v>
      </c>
      <c r="I108" s="93">
        <v>1</v>
      </c>
      <c r="J108" s="93">
        <v>1</v>
      </c>
      <c r="K108" s="174">
        <v>8538.86</v>
      </c>
      <c r="L108" s="103">
        <v>223893</v>
      </c>
      <c r="M108" s="103">
        <v>4040356.3728999998</v>
      </c>
      <c r="N108" s="104">
        <v>0.99160000000000004</v>
      </c>
      <c r="O108" s="105">
        <v>32744</v>
      </c>
      <c r="P108" s="106">
        <v>225718</v>
      </c>
      <c r="Q108" s="107">
        <v>0.14510000000000001</v>
      </c>
      <c r="R108" s="108">
        <v>221549</v>
      </c>
      <c r="S108" s="109">
        <v>248466</v>
      </c>
      <c r="T108" s="110">
        <v>0.89170000000000005</v>
      </c>
      <c r="U108" s="178">
        <v>13247.7</v>
      </c>
      <c r="V108" s="179">
        <v>3651.16</v>
      </c>
      <c r="W108" s="111">
        <v>1</v>
      </c>
      <c r="X108" s="71"/>
    </row>
    <row r="109" spans="1:24" x14ac:dyDescent="0.2">
      <c r="A109" s="72">
        <v>104</v>
      </c>
      <c r="B109" s="18" t="s">
        <v>146</v>
      </c>
      <c r="C109" s="93">
        <v>3</v>
      </c>
      <c r="D109" s="93">
        <v>1</v>
      </c>
      <c r="E109" s="93">
        <v>1</v>
      </c>
      <c r="F109" s="93">
        <v>1</v>
      </c>
      <c r="G109" s="93">
        <v>1</v>
      </c>
      <c r="H109" s="93">
        <v>1</v>
      </c>
      <c r="I109" s="93">
        <v>1</v>
      </c>
      <c r="J109" s="93">
        <v>1</v>
      </c>
      <c r="K109" s="174">
        <v>1771.5</v>
      </c>
      <c r="L109" s="103">
        <v>823075</v>
      </c>
      <c r="M109" s="103">
        <v>1607166.9676999999</v>
      </c>
      <c r="N109" s="104">
        <v>0.92479999999999996</v>
      </c>
      <c r="O109" s="105">
        <v>110791</v>
      </c>
      <c r="P109" s="106">
        <v>832037</v>
      </c>
      <c r="Q109" s="107">
        <v>0.13320000000000001</v>
      </c>
      <c r="R109" s="108">
        <v>790929</v>
      </c>
      <c r="S109" s="109">
        <v>922661</v>
      </c>
      <c r="T109" s="110">
        <v>0.85719999999999996</v>
      </c>
      <c r="U109" s="178">
        <v>8664.9599999999991</v>
      </c>
      <c r="V109" s="179">
        <v>3651.16</v>
      </c>
      <c r="W109" s="111">
        <v>1</v>
      </c>
      <c r="X109" s="71"/>
    </row>
    <row r="110" spans="1:24" x14ac:dyDescent="0.2">
      <c r="A110" s="72">
        <v>105</v>
      </c>
      <c r="B110" s="18" t="s">
        <v>147</v>
      </c>
      <c r="C110" s="93">
        <v>0</v>
      </c>
      <c r="D110" s="93">
        <v>0</v>
      </c>
      <c r="E110" s="93">
        <v>0</v>
      </c>
      <c r="F110" s="93">
        <v>0</v>
      </c>
      <c r="G110" s="93">
        <v>0</v>
      </c>
      <c r="H110" s="93">
        <v>0</v>
      </c>
      <c r="I110" s="93">
        <v>1</v>
      </c>
      <c r="J110" s="93">
        <v>0</v>
      </c>
      <c r="K110" s="174">
        <v>-18.47</v>
      </c>
      <c r="L110" s="103">
        <v>2070230</v>
      </c>
      <c r="M110" s="103">
        <v>-26568.636999999999</v>
      </c>
      <c r="N110" s="104">
        <v>0.18659999999999999</v>
      </c>
      <c r="O110" s="105">
        <v>31117</v>
      </c>
      <c r="P110" s="106">
        <v>2078131</v>
      </c>
      <c r="Q110" s="107">
        <v>1.4999999999999999E-2</v>
      </c>
      <c r="R110" s="108">
        <v>2060715</v>
      </c>
      <c r="S110" s="109">
        <v>3016624</v>
      </c>
      <c r="T110" s="110">
        <v>0.68310000000000004</v>
      </c>
      <c r="U110" s="178">
        <v>2978.54</v>
      </c>
      <c r="V110" s="179">
        <v>3651.16</v>
      </c>
      <c r="W110" s="111">
        <v>0</v>
      </c>
      <c r="X110" s="71"/>
    </row>
    <row r="111" spans="1:24" x14ac:dyDescent="0.2">
      <c r="A111" s="72">
        <v>106</v>
      </c>
      <c r="B111" s="18" t="s">
        <v>148</v>
      </c>
      <c r="C111" s="93">
        <v>1</v>
      </c>
      <c r="D111" s="93">
        <v>0</v>
      </c>
      <c r="E111" s="93">
        <v>0</v>
      </c>
      <c r="F111" s="93">
        <v>0</v>
      </c>
      <c r="G111" s="93">
        <v>0</v>
      </c>
      <c r="H111" s="93">
        <v>0</v>
      </c>
      <c r="I111" s="93">
        <v>1</v>
      </c>
      <c r="J111" s="93">
        <v>1</v>
      </c>
      <c r="K111" s="174">
        <v>275.81</v>
      </c>
      <c r="L111" s="103">
        <v>35604</v>
      </c>
      <c r="M111" s="103">
        <v>52042.609700000001</v>
      </c>
      <c r="N111" s="104">
        <v>0.38159999999999999</v>
      </c>
      <c r="O111" s="105">
        <v>1620</v>
      </c>
      <c r="P111" s="106">
        <v>35761</v>
      </c>
      <c r="Q111" s="107">
        <v>4.53E-2</v>
      </c>
      <c r="R111" s="108">
        <v>34877</v>
      </c>
      <c r="S111" s="109">
        <v>58935</v>
      </c>
      <c r="T111" s="110">
        <v>0.59179999999999999</v>
      </c>
      <c r="U111" s="178">
        <v>4146.21</v>
      </c>
      <c r="V111" s="179">
        <v>3651.16</v>
      </c>
      <c r="W111" s="111">
        <v>1</v>
      </c>
      <c r="X111" s="71"/>
    </row>
    <row r="112" spans="1:24" x14ac:dyDescent="0.2">
      <c r="A112" s="72">
        <v>107</v>
      </c>
      <c r="B112" s="18" t="s">
        <v>149</v>
      </c>
      <c r="C112" s="93">
        <v>1</v>
      </c>
      <c r="D112" s="93">
        <v>0</v>
      </c>
      <c r="E112" s="93">
        <v>0</v>
      </c>
      <c r="F112" s="93">
        <v>0</v>
      </c>
      <c r="G112" s="93">
        <v>0</v>
      </c>
      <c r="H112" s="93">
        <v>0</v>
      </c>
      <c r="I112" s="93">
        <v>0</v>
      </c>
      <c r="J112" s="93">
        <v>1</v>
      </c>
      <c r="K112" s="174">
        <v>-192.96</v>
      </c>
      <c r="L112" s="103">
        <v>541614</v>
      </c>
      <c r="M112" s="103">
        <v>-142008.92199999999</v>
      </c>
      <c r="N112" s="104">
        <v>8.3599999999999994E-2</v>
      </c>
      <c r="O112" s="105">
        <v>16362</v>
      </c>
      <c r="P112" s="106">
        <v>543014</v>
      </c>
      <c r="Q112" s="107">
        <v>3.0099999999999998E-2</v>
      </c>
      <c r="R112" s="108">
        <v>529908</v>
      </c>
      <c r="S112" s="109">
        <v>1235793</v>
      </c>
      <c r="T112" s="110">
        <v>0.42880000000000001</v>
      </c>
      <c r="U112" s="178">
        <v>3801.66</v>
      </c>
      <c r="V112" s="179">
        <v>3651.16</v>
      </c>
      <c r="W112" s="111">
        <v>1</v>
      </c>
      <c r="X112" s="71"/>
    </row>
    <row r="113" spans="1:24" ht="12.75" customHeight="1" x14ac:dyDescent="0.2">
      <c r="A113" s="72">
        <v>108</v>
      </c>
      <c r="B113" s="18" t="s">
        <v>150</v>
      </c>
      <c r="C113" s="93">
        <v>1</v>
      </c>
      <c r="D113" s="93">
        <v>0</v>
      </c>
      <c r="E113" s="93">
        <v>0</v>
      </c>
      <c r="F113" s="93">
        <v>0</v>
      </c>
      <c r="G113" s="93">
        <v>0</v>
      </c>
      <c r="H113" s="93">
        <v>1</v>
      </c>
      <c r="I113" s="93">
        <v>1</v>
      </c>
      <c r="J113" s="93">
        <v>1</v>
      </c>
      <c r="K113" s="174">
        <v>101.8</v>
      </c>
      <c r="L113" s="103">
        <v>1156017</v>
      </c>
      <c r="M113" s="103">
        <v>109455.7175</v>
      </c>
      <c r="N113" s="104">
        <v>0.47349999999999998</v>
      </c>
      <c r="O113" s="105">
        <v>119371</v>
      </c>
      <c r="P113" s="106">
        <v>1168901</v>
      </c>
      <c r="Q113" s="107">
        <v>0.1021</v>
      </c>
      <c r="R113" s="108">
        <v>1090485</v>
      </c>
      <c r="S113" s="109">
        <v>1551654</v>
      </c>
      <c r="T113" s="110">
        <v>0.70279999999999998</v>
      </c>
      <c r="U113" s="178">
        <v>7192.93</v>
      </c>
      <c r="V113" s="179">
        <v>3651.16</v>
      </c>
      <c r="W113" s="111">
        <v>1</v>
      </c>
      <c r="X113" s="71"/>
    </row>
    <row r="114" spans="1:24" x14ac:dyDescent="0.2">
      <c r="A114" s="72">
        <v>109</v>
      </c>
      <c r="B114" s="18" t="s">
        <v>151</v>
      </c>
      <c r="C114" s="93">
        <v>3</v>
      </c>
      <c r="D114" s="93">
        <v>1</v>
      </c>
      <c r="E114" s="93">
        <v>1</v>
      </c>
      <c r="F114" s="93">
        <v>1</v>
      </c>
      <c r="G114" s="93">
        <v>1</v>
      </c>
      <c r="H114" s="93">
        <v>1</v>
      </c>
      <c r="I114" s="93">
        <v>1</v>
      </c>
      <c r="J114" s="93">
        <v>1</v>
      </c>
      <c r="K114" s="174">
        <v>962.04</v>
      </c>
      <c r="L114" s="103">
        <v>1417680</v>
      </c>
      <c r="M114" s="103">
        <v>1145460.7703</v>
      </c>
      <c r="N114" s="104">
        <v>0.87190000000000001</v>
      </c>
      <c r="O114" s="105">
        <v>226312</v>
      </c>
      <c r="P114" s="106">
        <v>1463451</v>
      </c>
      <c r="Q114" s="107">
        <v>0.15459999999999999</v>
      </c>
      <c r="R114" s="108">
        <v>1349370</v>
      </c>
      <c r="S114" s="109">
        <v>1628537</v>
      </c>
      <c r="T114" s="110">
        <v>0.8286</v>
      </c>
      <c r="U114" s="178">
        <v>10056.27</v>
      </c>
      <c r="V114" s="179">
        <v>3651.16</v>
      </c>
      <c r="W114" s="111">
        <v>1</v>
      </c>
      <c r="X114" s="71"/>
    </row>
    <row r="115" spans="1:24" x14ac:dyDescent="0.2">
      <c r="A115" s="72">
        <v>110</v>
      </c>
      <c r="B115" s="18" t="s">
        <v>152</v>
      </c>
      <c r="C115" s="93">
        <v>1</v>
      </c>
      <c r="D115" s="93">
        <v>0</v>
      </c>
      <c r="E115" s="93">
        <v>0</v>
      </c>
      <c r="F115" s="93">
        <v>0</v>
      </c>
      <c r="G115" s="93">
        <v>0</v>
      </c>
      <c r="H115" s="93">
        <v>0</v>
      </c>
      <c r="I115" s="93">
        <v>1</v>
      </c>
      <c r="J115" s="93">
        <v>1</v>
      </c>
      <c r="K115" s="174">
        <v>-297.27</v>
      </c>
      <c r="L115" s="103">
        <v>972464</v>
      </c>
      <c r="M115" s="103">
        <v>-293147.41080000001</v>
      </c>
      <c r="N115" s="104">
        <v>2.7900000000000001E-2</v>
      </c>
      <c r="O115" s="105">
        <v>17626</v>
      </c>
      <c r="P115" s="106">
        <v>979279</v>
      </c>
      <c r="Q115" s="107">
        <v>1.7999999999999999E-2</v>
      </c>
      <c r="R115" s="108">
        <v>966706</v>
      </c>
      <c r="S115" s="109">
        <v>1401222</v>
      </c>
      <c r="T115" s="110">
        <v>0.68989999999999996</v>
      </c>
      <c r="U115" s="178">
        <v>6987.52</v>
      </c>
      <c r="V115" s="179">
        <v>3651.16</v>
      </c>
      <c r="W115" s="111">
        <v>1</v>
      </c>
      <c r="X115" s="71"/>
    </row>
    <row r="116" spans="1:24" x14ac:dyDescent="0.2">
      <c r="A116" s="72">
        <v>111</v>
      </c>
      <c r="B116" s="18" t="s">
        <v>153</v>
      </c>
      <c r="C116" s="93">
        <v>3</v>
      </c>
      <c r="D116" s="93">
        <v>1</v>
      </c>
      <c r="E116" s="93">
        <v>0</v>
      </c>
      <c r="F116" s="93">
        <v>1</v>
      </c>
      <c r="G116" s="93">
        <v>1</v>
      </c>
      <c r="H116" s="93">
        <v>0</v>
      </c>
      <c r="I116" s="93">
        <v>1</v>
      </c>
      <c r="J116" s="93">
        <v>1</v>
      </c>
      <c r="K116" s="174">
        <v>640.66999999999996</v>
      </c>
      <c r="L116" s="103">
        <v>1034069</v>
      </c>
      <c r="M116" s="103">
        <v>651495.09699999995</v>
      </c>
      <c r="N116" s="104">
        <v>0.81620000000000004</v>
      </c>
      <c r="O116" s="105">
        <v>96827</v>
      </c>
      <c r="P116" s="106">
        <v>1030292</v>
      </c>
      <c r="Q116" s="107">
        <v>9.4E-2</v>
      </c>
      <c r="R116" s="108">
        <v>997258</v>
      </c>
      <c r="S116" s="109">
        <v>1302615</v>
      </c>
      <c r="T116" s="110">
        <v>0.76559999999999995</v>
      </c>
      <c r="U116" s="178">
        <v>6510.93</v>
      </c>
      <c r="V116" s="179">
        <v>3651.16</v>
      </c>
      <c r="W116" s="111">
        <v>1</v>
      </c>
      <c r="X116" s="71"/>
    </row>
    <row r="117" spans="1:24" x14ac:dyDescent="0.2">
      <c r="A117" s="72">
        <v>112</v>
      </c>
      <c r="B117" s="18" t="s">
        <v>154</v>
      </c>
      <c r="C117" s="93">
        <v>1</v>
      </c>
      <c r="D117" s="93">
        <v>0</v>
      </c>
      <c r="E117" s="93">
        <v>0</v>
      </c>
      <c r="F117" s="93">
        <v>0</v>
      </c>
      <c r="G117" s="93">
        <v>0</v>
      </c>
      <c r="H117" s="93">
        <v>0</v>
      </c>
      <c r="I117" s="93">
        <v>1</v>
      </c>
      <c r="J117" s="93">
        <v>1</v>
      </c>
      <c r="K117" s="174">
        <v>110.61</v>
      </c>
      <c r="L117" s="103">
        <v>325477</v>
      </c>
      <c r="M117" s="103">
        <v>63103.319100000001</v>
      </c>
      <c r="N117" s="104">
        <v>0.4123</v>
      </c>
      <c r="O117" s="105">
        <v>21336</v>
      </c>
      <c r="P117" s="106">
        <v>323421</v>
      </c>
      <c r="Q117" s="107">
        <v>6.6000000000000003E-2</v>
      </c>
      <c r="R117" s="108">
        <v>310465</v>
      </c>
      <c r="S117" s="109">
        <v>522874</v>
      </c>
      <c r="T117" s="110">
        <v>0.59379999999999999</v>
      </c>
      <c r="U117" s="178">
        <v>7032.86</v>
      </c>
      <c r="V117" s="179">
        <v>3651.16</v>
      </c>
      <c r="W117" s="111">
        <v>1</v>
      </c>
      <c r="X117" s="71"/>
    </row>
    <row r="118" spans="1:24" x14ac:dyDescent="0.2">
      <c r="A118" s="72">
        <v>113</v>
      </c>
      <c r="B118" s="18" t="s">
        <v>155</v>
      </c>
      <c r="C118" s="93">
        <v>1</v>
      </c>
      <c r="D118" s="93">
        <v>0</v>
      </c>
      <c r="E118" s="93">
        <v>0</v>
      </c>
      <c r="F118" s="93">
        <v>0</v>
      </c>
      <c r="G118" s="93">
        <v>0</v>
      </c>
      <c r="H118" s="93">
        <v>0</v>
      </c>
      <c r="I118" s="93">
        <v>1</v>
      </c>
      <c r="J118" s="93">
        <v>1</v>
      </c>
      <c r="K118" s="174">
        <v>8.9</v>
      </c>
      <c r="L118" s="103">
        <v>5998795</v>
      </c>
      <c r="M118" s="103">
        <v>21806.301899999999</v>
      </c>
      <c r="N118" s="104">
        <v>0.30080000000000001</v>
      </c>
      <c r="O118" s="105">
        <v>67271</v>
      </c>
      <c r="P118" s="106">
        <v>6020115</v>
      </c>
      <c r="Q118" s="107">
        <v>1.12E-2</v>
      </c>
      <c r="R118" s="108">
        <v>5986752</v>
      </c>
      <c r="S118" s="109">
        <v>10911728</v>
      </c>
      <c r="T118" s="110">
        <v>0.54869999999999997</v>
      </c>
      <c r="U118" s="178">
        <v>4300.9799999999996</v>
      </c>
      <c r="V118" s="179">
        <v>3651.16</v>
      </c>
      <c r="W118" s="111">
        <v>1</v>
      </c>
      <c r="X118" s="71"/>
    </row>
    <row r="119" spans="1:24" x14ac:dyDescent="0.2">
      <c r="A119" s="72">
        <v>115</v>
      </c>
      <c r="B119" s="18" t="s">
        <v>156</v>
      </c>
      <c r="C119" s="93">
        <v>1</v>
      </c>
      <c r="D119" s="93">
        <v>0</v>
      </c>
      <c r="E119" s="93">
        <v>0</v>
      </c>
      <c r="F119" s="93">
        <v>0</v>
      </c>
      <c r="G119" s="93">
        <v>0</v>
      </c>
      <c r="H119" s="93">
        <v>0</v>
      </c>
      <c r="I119" s="93">
        <v>1</v>
      </c>
      <c r="J119" s="93">
        <v>1</v>
      </c>
      <c r="K119" s="174">
        <v>41.03</v>
      </c>
      <c r="L119" s="103">
        <v>1284261</v>
      </c>
      <c r="M119" s="103">
        <v>46501.508600000001</v>
      </c>
      <c r="N119" s="104">
        <v>0.36770000000000003</v>
      </c>
      <c r="O119" s="105">
        <v>68976</v>
      </c>
      <c r="P119" s="106">
        <v>1289584</v>
      </c>
      <c r="Q119" s="107">
        <v>5.3499999999999999E-2</v>
      </c>
      <c r="R119" s="108">
        <v>1260301</v>
      </c>
      <c r="S119" s="109">
        <v>2504444</v>
      </c>
      <c r="T119" s="110">
        <v>0.50319999999999998</v>
      </c>
      <c r="U119" s="178">
        <v>5228.46</v>
      </c>
      <c r="V119" s="179">
        <v>3651.16</v>
      </c>
      <c r="W119" s="111">
        <v>1</v>
      </c>
      <c r="X119" s="71"/>
    </row>
    <row r="120" spans="1:24" x14ac:dyDescent="0.2">
      <c r="A120" s="72">
        <v>116</v>
      </c>
      <c r="B120" s="18" t="s">
        <v>157</v>
      </c>
      <c r="C120" s="93">
        <v>1</v>
      </c>
      <c r="D120" s="93">
        <v>0</v>
      </c>
      <c r="E120" s="93">
        <v>0</v>
      </c>
      <c r="F120" s="93">
        <v>0</v>
      </c>
      <c r="G120" s="93">
        <v>0</v>
      </c>
      <c r="H120" s="93">
        <v>1</v>
      </c>
      <c r="I120" s="93">
        <v>0</v>
      </c>
      <c r="J120" s="93">
        <v>1</v>
      </c>
      <c r="K120" s="174">
        <v>-25.86</v>
      </c>
      <c r="L120" s="103">
        <v>21114</v>
      </c>
      <c r="M120" s="103">
        <v>-3757.0183999999999</v>
      </c>
      <c r="N120" s="104">
        <v>0.24229999999999999</v>
      </c>
      <c r="O120" s="105">
        <v>3051</v>
      </c>
      <c r="P120" s="106">
        <v>21137</v>
      </c>
      <c r="Q120" s="107">
        <v>0.14430000000000001</v>
      </c>
      <c r="R120" s="108">
        <v>18548</v>
      </c>
      <c r="S120" s="109">
        <v>42059</v>
      </c>
      <c r="T120" s="110">
        <v>0.441</v>
      </c>
      <c r="U120" s="178">
        <v>6684.69</v>
      </c>
      <c r="V120" s="179">
        <v>3651.16</v>
      </c>
      <c r="W120" s="111">
        <v>1</v>
      </c>
      <c r="X120" s="71"/>
    </row>
    <row r="121" spans="1:24" x14ac:dyDescent="0.2">
      <c r="A121" s="72">
        <v>117</v>
      </c>
      <c r="B121" s="18" t="s">
        <v>158</v>
      </c>
      <c r="C121" s="93">
        <v>3</v>
      </c>
      <c r="D121" s="93">
        <v>1</v>
      </c>
      <c r="E121" s="93">
        <v>0</v>
      </c>
      <c r="F121" s="93">
        <v>1</v>
      </c>
      <c r="G121" s="93">
        <v>1</v>
      </c>
      <c r="H121" s="93">
        <v>0</v>
      </c>
      <c r="I121" s="93">
        <v>1</v>
      </c>
      <c r="J121" s="93">
        <v>1</v>
      </c>
      <c r="K121" s="174">
        <v>1006.71</v>
      </c>
      <c r="L121" s="103">
        <v>1923035</v>
      </c>
      <c r="M121" s="103">
        <v>1396041.2457000001</v>
      </c>
      <c r="N121" s="104">
        <v>0.91090000000000004</v>
      </c>
      <c r="O121" s="105">
        <v>24047</v>
      </c>
      <c r="P121" s="106">
        <v>1933679</v>
      </c>
      <c r="Q121" s="107">
        <v>1.24E-2</v>
      </c>
      <c r="R121" s="108">
        <v>1924077</v>
      </c>
      <c r="S121" s="109">
        <v>2363946</v>
      </c>
      <c r="T121" s="110">
        <v>0.81389999999999996</v>
      </c>
      <c r="U121" s="178">
        <v>9033.34</v>
      </c>
      <c r="V121" s="179">
        <v>3651.16</v>
      </c>
      <c r="W121" s="111">
        <v>1</v>
      </c>
      <c r="X121" s="71"/>
    </row>
    <row r="122" spans="1:24" x14ac:dyDescent="0.2">
      <c r="A122" s="72">
        <v>118</v>
      </c>
      <c r="B122" s="18" t="s">
        <v>159</v>
      </c>
      <c r="C122" s="93">
        <v>1</v>
      </c>
      <c r="D122" s="93">
        <v>0</v>
      </c>
      <c r="E122" s="93">
        <v>0</v>
      </c>
      <c r="F122" s="93">
        <v>0</v>
      </c>
      <c r="G122" s="93">
        <v>0</v>
      </c>
      <c r="H122" s="93">
        <v>0</v>
      </c>
      <c r="I122" s="93">
        <v>1</v>
      </c>
      <c r="J122" s="93">
        <v>1</v>
      </c>
      <c r="K122" s="174">
        <v>1962.53</v>
      </c>
      <c r="L122" s="103">
        <v>45731</v>
      </c>
      <c r="M122" s="103">
        <v>419683.60749999998</v>
      </c>
      <c r="N122" s="104">
        <v>0.70189999999999997</v>
      </c>
      <c r="O122" s="105">
        <v>2715</v>
      </c>
      <c r="P122" s="106">
        <v>45737</v>
      </c>
      <c r="Q122" s="107">
        <v>5.9400000000000001E-2</v>
      </c>
      <c r="R122" s="108">
        <v>43952</v>
      </c>
      <c r="S122" s="109">
        <v>74904</v>
      </c>
      <c r="T122" s="110">
        <v>0.58679999999999999</v>
      </c>
      <c r="U122" s="178">
        <v>11379.55</v>
      </c>
      <c r="V122" s="179">
        <v>3651.16</v>
      </c>
      <c r="W122" s="111">
        <v>1</v>
      </c>
      <c r="X122" s="71"/>
    </row>
    <row r="123" spans="1:24" x14ac:dyDescent="0.2">
      <c r="A123" s="72">
        <v>119</v>
      </c>
      <c r="B123" s="18" t="s">
        <v>160</v>
      </c>
      <c r="C123" s="93">
        <v>1</v>
      </c>
      <c r="D123" s="93">
        <v>0</v>
      </c>
      <c r="E123" s="93">
        <v>0</v>
      </c>
      <c r="F123" s="93">
        <v>0</v>
      </c>
      <c r="G123" s="93">
        <v>0</v>
      </c>
      <c r="H123" s="93">
        <v>0</v>
      </c>
      <c r="I123" s="93">
        <v>1</v>
      </c>
      <c r="J123" s="93">
        <v>1</v>
      </c>
      <c r="K123" s="174">
        <v>973.55</v>
      </c>
      <c r="L123" s="103">
        <v>47037</v>
      </c>
      <c r="M123" s="103">
        <v>211142.42370000001</v>
      </c>
      <c r="N123" s="104">
        <v>0.61280000000000001</v>
      </c>
      <c r="O123" s="105">
        <v>3013</v>
      </c>
      <c r="P123" s="106">
        <v>47822</v>
      </c>
      <c r="Q123" s="107">
        <v>6.3E-2</v>
      </c>
      <c r="R123" s="108">
        <v>46978</v>
      </c>
      <c r="S123" s="109">
        <v>66919</v>
      </c>
      <c r="T123" s="110">
        <v>0.70199999999999996</v>
      </c>
      <c r="U123" s="178">
        <v>7909.84</v>
      </c>
      <c r="V123" s="179">
        <v>3651.16</v>
      </c>
      <c r="W123" s="111">
        <v>1</v>
      </c>
      <c r="X123" s="71"/>
    </row>
    <row r="124" spans="1:24" x14ac:dyDescent="0.2">
      <c r="A124" s="72">
        <v>120</v>
      </c>
      <c r="B124" s="18" t="s">
        <v>161</v>
      </c>
      <c r="C124" s="93">
        <v>3</v>
      </c>
      <c r="D124" s="93">
        <v>1</v>
      </c>
      <c r="E124" s="93">
        <v>0</v>
      </c>
      <c r="F124" s="93">
        <v>1</v>
      </c>
      <c r="G124" s="93">
        <v>1</v>
      </c>
      <c r="H124" s="93">
        <v>0</v>
      </c>
      <c r="I124" s="93">
        <v>1</v>
      </c>
      <c r="J124" s="93">
        <v>1</v>
      </c>
      <c r="K124" s="174">
        <v>5811.15</v>
      </c>
      <c r="L124" s="103">
        <v>27743</v>
      </c>
      <c r="M124" s="103">
        <v>967926.73230000003</v>
      </c>
      <c r="N124" s="104">
        <v>0.8579</v>
      </c>
      <c r="O124" s="105">
        <v>1133</v>
      </c>
      <c r="P124" s="106">
        <v>28073</v>
      </c>
      <c r="Q124" s="107">
        <v>4.0399999999999998E-2</v>
      </c>
      <c r="R124" s="108">
        <v>27744</v>
      </c>
      <c r="S124" s="109">
        <v>45083</v>
      </c>
      <c r="T124" s="110">
        <v>0.61539999999999995</v>
      </c>
      <c r="U124" s="178">
        <v>11934.47</v>
      </c>
      <c r="V124" s="179">
        <v>3651.16</v>
      </c>
      <c r="W124" s="111">
        <v>1</v>
      </c>
      <c r="X124" s="71"/>
    </row>
    <row r="125" spans="1:24" ht="12.75" customHeight="1" x14ac:dyDescent="0.2">
      <c r="A125" s="72">
        <v>121</v>
      </c>
      <c r="B125" s="18" t="s">
        <v>162</v>
      </c>
      <c r="C125" s="93">
        <v>3</v>
      </c>
      <c r="D125" s="93">
        <v>1</v>
      </c>
      <c r="E125" s="93">
        <v>0</v>
      </c>
      <c r="F125" s="93">
        <v>1</v>
      </c>
      <c r="G125" s="93">
        <v>1</v>
      </c>
      <c r="H125" s="93">
        <v>0</v>
      </c>
      <c r="I125" s="93">
        <v>1</v>
      </c>
      <c r="J125" s="93">
        <v>1</v>
      </c>
      <c r="K125" s="174">
        <v>2904.63</v>
      </c>
      <c r="L125" s="103">
        <v>902670</v>
      </c>
      <c r="M125" s="103">
        <v>2759659.4641999998</v>
      </c>
      <c r="N125" s="104">
        <v>0.98050000000000004</v>
      </c>
      <c r="O125" s="105">
        <v>22218</v>
      </c>
      <c r="P125" s="106">
        <v>892952</v>
      </c>
      <c r="Q125" s="107">
        <v>2.4899999999999999E-2</v>
      </c>
      <c r="R125" s="108">
        <v>883590</v>
      </c>
      <c r="S125" s="109">
        <v>1146802</v>
      </c>
      <c r="T125" s="110">
        <v>0.77049999999999996</v>
      </c>
      <c r="U125" s="178">
        <v>12414.96</v>
      </c>
      <c r="V125" s="179">
        <v>3651.16</v>
      </c>
      <c r="W125" s="111">
        <v>1</v>
      </c>
      <c r="X125" s="71"/>
    </row>
    <row r="126" spans="1:24" x14ac:dyDescent="0.2">
      <c r="A126" s="72">
        <v>122</v>
      </c>
      <c r="B126" s="18" t="s">
        <v>163</v>
      </c>
      <c r="C126" s="93">
        <v>1</v>
      </c>
      <c r="D126" s="93">
        <v>0</v>
      </c>
      <c r="E126" s="93">
        <v>0</v>
      </c>
      <c r="F126" s="93">
        <v>0</v>
      </c>
      <c r="G126" s="93">
        <v>0</v>
      </c>
      <c r="H126" s="93">
        <v>0</v>
      </c>
      <c r="I126" s="93">
        <v>1</v>
      </c>
      <c r="J126" s="93">
        <v>1</v>
      </c>
      <c r="K126" s="174">
        <v>355.94</v>
      </c>
      <c r="L126" s="103">
        <v>75577</v>
      </c>
      <c r="M126" s="103">
        <v>97851.388999999996</v>
      </c>
      <c r="N126" s="104">
        <v>0.46239999999999998</v>
      </c>
      <c r="O126" s="105">
        <v>1987</v>
      </c>
      <c r="P126" s="106">
        <v>76157</v>
      </c>
      <c r="Q126" s="107">
        <v>2.6100000000000002E-2</v>
      </c>
      <c r="R126" s="108">
        <v>74789</v>
      </c>
      <c r="S126" s="109">
        <v>105448</v>
      </c>
      <c r="T126" s="110">
        <v>0.70930000000000004</v>
      </c>
      <c r="U126" s="178">
        <v>8636.65</v>
      </c>
      <c r="V126" s="179">
        <v>3651.16</v>
      </c>
      <c r="W126" s="111">
        <v>1</v>
      </c>
      <c r="X126" s="71"/>
    </row>
    <row r="127" spans="1:24" x14ac:dyDescent="0.2">
      <c r="A127" s="72">
        <v>123</v>
      </c>
      <c r="B127" s="18" t="s">
        <v>164</v>
      </c>
      <c r="C127" s="93">
        <v>3</v>
      </c>
      <c r="D127" s="93">
        <v>1</v>
      </c>
      <c r="E127" s="93">
        <v>1</v>
      </c>
      <c r="F127" s="93">
        <v>1</v>
      </c>
      <c r="G127" s="93">
        <v>1</v>
      </c>
      <c r="H127" s="93">
        <v>1</v>
      </c>
      <c r="I127" s="93">
        <v>1</v>
      </c>
      <c r="J127" s="93">
        <v>1</v>
      </c>
      <c r="K127" s="174">
        <v>6311.02</v>
      </c>
      <c r="L127" s="103">
        <v>96295</v>
      </c>
      <c r="M127" s="103">
        <v>1958394.3725000001</v>
      </c>
      <c r="N127" s="104">
        <v>0.95540000000000003</v>
      </c>
      <c r="O127" s="105">
        <v>10750</v>
      </c>
      <c r="P127" s="106">
        <v>96553</v>
      </c>
      <c r="Q127" s="107">
        <v>0.1113</v>
      </c>
      <c r="R127" s="108">
        <v>91548</v>
      </c>
      <c r="S127" s="109">
        <v>117989</v>
      </c>
      <c r="T127" s="110">
        <v>0.77590000000000003</v>
      </c>
      <c r="U127" s="178">
        <v>19127.740000000002</v>
      </c>
      <c r="V127" s="179">
        <v>3651.16</v>
      </c>
      <c r="W127" s="111">
        <v>1</v>
      </c>
      <c r="X127" s="71"/>
    </row>
    <row r="128" spans="1:24" x14ac:dyDescent="0.2">
      <c r="A128" s="72">
        <v>124</v>
      </c>
      <c r="B128" s="18" t="s">
        <v>165</v>
      </c>
      <c r="C128" s="93">
        <v>1</v>
      </c>
      <c r="D128" s="93">
        <v>0</v>
      </c>
      <c r="E128" s="93">
        <v>0</v>
      </c>
      <c r="F128" s="93">
        <v>0</v>
      </c>
      <c r="G128" s="93">
        <v>0</v>
      </c>
      <c r="H128" s="93">
        <v>0</v>
      </c>
      <c r="I128" s="93">
        <v>1</v>
      </c>
      <c r="J128" s="93">
        <v>1</v>
      </c>
      <c r="K128" s="174">
        <v>341.87</v>
      </c>
      <c r="L128" s="103">
        <v>155757</v>
      </c>
      <c r="M128" s="103">
        <v>134923.72529999999</v>
      </c>
      <c r="N128" s="104">
        <v>0.52370000000000005</v>
      </c>
      <c r="O128" s="105">
        <v>6028</v>
      </c>
      <c r="P128" s="106">
        <v>157150</v>
      </c>
      <c r="Q128" s="107">
        <v>3.8399999999999997E-2</v>
      </c>
      <c r="R128" s="108">
        <v>153077</v>
      </c>
      <c r="S128" s="109">
        <v>249397</v>
      </c>
      <c r="T128" s="110">
        <v>0.61380000000000001</v>
      </c>
      <c r="U128" s="178">
        <v>8205.1299999999992</v>
      </c>
      <c r="V128" s="179">
        <v>3651.16</v>
      </c>
      <c r="W128" s="111">
        <v>1</v>
      </c>
      <c r="X128" s="71"/>
    </row>
    <row r="129" spans="1:24" x14ac:dyDescent="0.2">
      <c r="A129" s="72">
        <v>125</v>
      </c>
      <c r="B129" s="18" t="s">
        <v>166</v>
      </c>
      <c r="C129" s="93">
        <v>1</v>
      </c>
      <c r="D129" s="93">
        <v>0</v>
      </c>
      <c r="E129" s="93">
        <v>0</v>
      </c>
      <c r="F129" s="93">
        <v>0</v>
      </c>
      <c r="G129" s="93">
        <v>0</v>
      </c>
      <c r="H129" s="93">
        <v>0</v>
      </c>
      <c r="I129" s="93">
        <v>0</v>
      </c>
      <c r="J129" s="93">
        <v>1</v>
      </c>
      <c r="K129" s="174">
        <v>-43.38</v>
      </c>
      <c r="L129" s="103">
        <v>130120</v>
      </c>
      <c r="M129" s="103">
        <v>-15648.358899999999</v>
      </c>
      <c r="N129" s="104">
        <v>0.22009999999999999</v>
      </c>
      <c r="O129" s="105">
        <v>2242</v>
      </c>
      <c r="P129" s="106">
        <v>131708</v>
      </c>
      <c r="Q129" s="107">
        <v>1.7000000000000001E-2</v>
      </c>
      <c r="R129" s="108">
        <v>130358</v>
      </c>
      <c r="S129" s="109">
        <v>309052</v>
      </c>
      <c r="T129" s="110">
        <v>0.42180000000000001</v>
      </c>
      <c r="U129" s="178">
        <v>4193.01</v>
      </c>
      <c r="V129" s="179">
        <v>3651.16</v>
      </c>
      <c r="W129" s="111">
        <v>1</v>
      </c>
      <c r="X129" s="71"/>
    </row>
    <row r="130" spans="1:24" x14ac:dyDescent="0.2">
      <c r="A130" s="72">
        <v>126</v>
      </c>
      <c r="B130" s="18" t="s">
        <v>167</v>
      </c>
      <c r="C130" s="93">
        <v>1</v>
      </c>
      <c r="D130" s="93">
        <v>0</v>
      </c>
      <c r="E130" s="93">
        <v>0</v>
      </c>
      <c r="F130" s="93">
        <v>0</v>
      </c>
      <c r="G130" s="93">
        <v>0</v>
      </c>
      <c r="H130" s="93">
        <v>1</v>
      </c>
      <c r="I130" s="93">
        <v>0</v>
      </c>
      <c r="J130" s="93">
        <v>1</v>
      </c>
      <c r="K130" s="174">
        <v>-98.15</v>
      </c>
      <c r="L130" s="103">
        <v>28512</v>
      </c>
      <c r="M130" s="103">
        <v>-16572.335299999999</v>
      </c>
      <c r="N130" s="104">
        <v>0.2117</v>
      </c>
      <c r="O130" s="105">
        <v>3839</v>
      </c>
      <c r="P130" s="106">
        <v>28954</v>
      </c>
      <c r="Q130" s="107">
        <v>0.1326</v>
      </c>
      <c r="R130" s="108">
        <v>25523</v>
      </c>
      <c r="S130" s="109">
        <v>293203</v>
      </c>
      <c r="T130" s="110">
        <v>8.6999999999999994E-2</v>
      </c>
      <c r="U130" s="178">
        <v>4950.42</v>
      </c>
      <c r="V130" s="179">
        <v>3651.16</v>
      </c>
      <c r="W130" s="111">
        <v>1</v>
      </c>
      <c r="X130" s="71"/>
    </row>
    <row r="131" spans="1:24" x14ac:dyDescent="0.2">
      <c r="A131" s="72">
        <v>127</v>
      </c>
      <c r="B131" s="18" t="s">
        <v>168</v>
      </c>
      <c r="C131" s="93">
        <v>1</v>
      </c>
      <c r="D131" s="93">
        <v>0</v>
      </c>
      <c r="E131" s="93">
        <v>0</v>
      </c>
      <c r="F131" s="93">
        <v>0</v>
      </c>
      <c r="G131" s="93">
        <v>0</v>
      </c>
      <c r="H131" s="93">
        <v>0</v>
      </c>
      <c r="I131" s="93">
        <v>0</v>
      </c>
      <c r="J131" s="93">
        <v>1</v>
      </c>
      <c r="K131" s="174">
        <v>167.41</v>
      </c>
      <c r="L131" s="103">
        <v>38118</v>
      </c>
      <c r="M131" s="103">
        <v>32684.5062</v>
      </c>
      <c r="N131" s="104">
        <v>0.32869999999999999</v>
      </c>
      <c r="O131" s="105">
        <v>1491</v>
      </c>
      <c r="P131" s="106">
        <v>38551</v>
      </c>
      <c r="Q131" s="107">
        <v>3.8699999999999998E-2</v>
      </c>
      <c r="R131" s="108">
        <v>37089</v>
      </c>
      <c r="S131" s="109">
        <v>361342</v>
      </c>
      <c r="T131" s="110">
        <v>0.1026</v>
      </c>
      <c r="U131" s="178">
        <v>4171.07</v>
      </c>
      <c r="V131" s="179">
        <v>3651.16</v>
      </c>
      <c r="W131" s="111">
        <v>1</v>
      </c>
      <c r="X131" s="71"/>
    </row>
    <row r="132" spans="1:24" x14ac:dyDescent="0.2">
      <c r="A132" s="72">
        <v>128</v>
      </c>
      <c r="B132" s="18" t="s">
        <v>169</v>
      </c>
      <c r="C132" s="93">
        <v>1</v>
      </c>
      <c r="D132" s="93">
        <v>0</v>
      </c>
      <c r="E132" s="93">
        <v>0</v>
      </c>
      <c r="F132" s="93">
        <v>0</v>
      </c>
      <c r="G132" s="93">
        <v>0</v>
      </c>
      <c r="H132" s="93">
        <v>1</v>
      </c>
      <c r="I132" s="93">
        <v>0</v>
      </c>
      <c r="J132" s="93">
        <v>1</v>
      </c>
      <c r="K132" s="174">
        <v>813.19</v>
      </c>
      <c r="L132" s="103">
        <v>36203</v>
      </c>
      <c r="M132" s="103">
        <v>154726.5497</v>
      </c>
      <c r="N132" s="104">
        <v>0.54320000000000002</v>
      </c>
      <c r="O132" s="105">
        <v>7290</v>
      </c>
      <c r="P132" s="106">
        <v>36476</v>
      </c>
      <c r="Q132" s="107">
        <v>0.19989999999999999</v>
      </c>
      <c r="R132" s="108">
        <v>30991</v>
      </c>
      <c r="S132" s="109">
        <v>182028</v>
      </c>
      <c r="T132" s="110">
        <v>0.17030000000000001</v>
      </c>
      <c r="U132" s="178">
        <v>7140.64</v>
      </c>
      <c r="V132" s="179">
        <v>3651.16</v>
      </c>
      <c r="W132" s="111">
        <v>1</v>
      </c>
      <c r="X132" s="71"/>
    </row>
    <row r="133" spans="1:24" x14ac:dyDescent="0.2">
      <c r="A133" s="72">
        <v>129</v>
      </c>
      <c r="B133" s="18" t="s">
        <v>170</v>
      </c>
      <c r="C133" s="93">
        <v>1</v>
      </c>
      <c r="D133" s="93">
        <v>0</v>
      </c>
      <c r="E133" s="93">
        <v>0</v>
      </c>
      <c r="F133" s="93">
        <v>0</v>
      </c>
      <c r="G133" s="93">
        <v>0</v>
      </c>
      <c r="H133" s="93">
        <v>0</v>
      </c>
      <c r="I133" s="93">
        <v>0</v>
      </c>
      <c r="J133" s="93">
        <v>1</v>
      </c>
      <c r="K133" s="174">
        <v>728.46</v>
      </c>
      <c r="L133" s="103">
        <v>74009</v>
      </c>
      <c r="M133" s="103">
        <v>198173.74900000001</v>
      </c>
      <c r="N133" s="104">
        <v>0.60450000000000004</v>
      </c>
      <c r="O133" s="105">
        <v>3290</v>
      </c>
      <c r="P133" s="106">
        <v>74115</v>
      </c>
      <c r="Q133" s="107">
        <v>4.4400000000000002E-2</v>
      </c>
      <c r="R133" s="108">
        <v>72542</v>
      </c>
      <c r="S133" s="109">
        <v>149456</v>
      </c>
      <c r="T133" s="110">
        <v>0.4854</v>
      </c>
      <c r="U133" s="178">
        <v>5501.95</v>
      </c>
      <c r="V133" s="179">
        <v>3651.16</v>
      </c>
      <c r="W133" s="111">
        <v>1</v>
      </c>
      <c r="X133" s="71"/>
    </row>
    <row r="134" spans="1:24" x14ac:dyDescent="0.2">
      <c r="A134" s="72">
        <v>130</v>
      </c>
      <c r="B134" s="18" t="s">
        <v>171</v>
      </c>
      <c r="C134" s="93">
        <v>1</v>
      </c>
      <c r="D134" s="93">
        <v>0</v>
      </c>
      <c r="E134" s="93">
        <v>0</v>
      </c>
      <c r="F134" s="93">
        <v>0</v>
      </c>
      <c r="G134" s="93">
        <v>0</v>
      </c>
      <c r="H134" s="93">
        <v>0</v>
      </c>
      <c r="I134" s="93">
        <v>1</v>
      </c>
      <c r="J134" s="93">
        <v>1</v>
      </c>
      <c r="K134" s="174">
        <v>-170.47</v>
      </c>
      <c r="L134" s="103">
        <v>3159552</v>
      </c>
      <c r="M134" s="103">
        <v>-303015.5171</v>
      </c>
      <c r="N134" s="104">
        <v>2.5100000000000001E-2</v>
      </c>
      <c r="O134" s="105">
        <v>177515</v>
      </c>
      <c r="P134" s="106">
        <v>3179496</v>
      </c>
      <c r="Q134" s="107">
        <v>5.5800000000000002E-2</v>
      </c>
      <c r="R134" s="108">
        <v>3129996</v>
      </c>
      <c r="S134" s="109">
        <v>5861516</v>
      </c>
      <c r="T134" s="110">
        <v>0.53400000000000003</v>
      </c>
      <c r="U134" s="178">
        <v>5456.36</v>
      </c>
      <c r="V134" s="179">
        <v>3651.16</v>
      </c>
      <c r="W134" s="111">
        <v>1</v>
      </c>
      <c r="X134" s="71"/>
    </row>
    <row r="135" spans="1:24" x14ac:dyDescent="0.2">
      <c r="A135" s="72">
        <v>131</v>
      </c>
      <c r="B135" s="18" t="s">
        <v>172</v>
      </c>
      <c r="C135" s="93">
        <v>1</v>
      </c>
      <c r="D135" s="93">
        <v>0</v>
      </c>
      <c r="E135" s="93">
        <v>0</v>
      </c>
      <c r="F135" s="93">
        <v>0</v>
      </c>
      <c r="G135" s="93">
        <v>0</v>
      </c>
      <c r="H135" s="93">
        <v>1</v>
      </c>
      <c r="I135" s="93">
        <v>0</v>
      </c>
      <c r="J135" s="93">
        <v>1</v>
      </c>
      <c r="K135" s="174">
        <v>-89.12</v>
      </c>
      <c r="L135" s="103">
        <v>173643</v>
      </c>
      <c r="M135" s="103">
        <v>-37138.3874</v>
      </c>
      <c r="N135" s="104">
        <v>0.1671</v>
      </c>
      <c r="O135" s="105">
        <v>24478</v>
      </c>
      <c r="P135" s="106">
        <v>174156</v>
      </c>
      <c r="Q135" s="107">
        <v>0.1406</v>
      </c>
      <c r="R135" s="108">
        <v>160020</v>
      </c>
      <c r="S135" s="109">
        <v>321352</v>
      </c>
      <c r="T135" s="110">
        <v>0.498</v>
      </c>
      <c r="U135" s="178">
        <v>5240.88</v>
      </c>
      <c r="V135" s="179">
        <v>3651.16</v>
      </c>
      <c r="W135" s="111">
        <v>1</v>
      </c>
      <c r="X135" s="71"/>
    </row>
    <row r="136" spans="1:24" x14ac:dyDescent="0.2">
      <c r="A136" s="72">
        <v>134</v>
      </c>
      <c r="B136" s="18" t="s">
        <v>173</v>
      </c>
      <c r="C136" s="93">
        <v>1</v>
      </c>
      <c r="D136" s="93">
        <v>0</v>
      </c>
      <c r="E136" s="93">
        <v>0</v>
      </c>
      <c r="F136" s="93">
        <v>0</v>
      </c>
      <c r="G136" s="93">
        <v>0</v>
      </c>
      <c r="H136" s="93">
        <v>0</v>
      </c>
      <c r="I136" s="93">
        <v>1</v>
      </c>
      <c r="J136" s="93">
        <v>1</v>
      </c>
      <c r="K136" s="174">
        <v>480.6</v>
      </c>
      <c r="L136" s="103">
        <v>121762</v>
      </c>
      <c r="M136" s="103">
        <v>167702.97579999999</v>
      </c>
      <c r="N136" s="104">
        <v>0.56269999999999998</v>
      </c>
      <c r="O136" s="105">
        <v>11897</v>
      </c>
      <c r="P136" s="106">
        <v>122623</v>
      </c>
      <c r="Q136" s="107">
        <v>9.7000000000000003E-2</v>
      </c>
      <c r="R136" s="108">
        <v>117001</v>
      </c>
      <c r="S136" s="109">
        <v>185874</v>
      </c>
      <c r="T136" s="110">
        <v>0.62949999999999995</v>
      </c>
      <c r="U136" s="178">
        <v>6676</v>
      </c>
      <c r="V136" s="179">
        <v>3651.16</v>
      </c>
      <c r="W136" s="111">
        <v>1</v>
      </c>
      <c r="X136" s="71"/>
    </row>
    <row r="137" spans="1:24" x14ac:dyDescent="0.2">
      <c r="A137" s="72">
        <v>135</v>
      </c>
      <c r="B137" s="18" t="s">
        <v>174</v>
      </c>
      <c r="C137" s="93">
        <v>1</v>
      </c>
      <c r="D137" s="93">
        <v>0</v>
      </c>
      <c r="E137" s="93">
        <v>0</v>
      </c>
      <c r="F137" s="93">
        <v>0</v>
      </c>
      <c r="G137" s="93">
        <v>0</v>
      </c>
      <c r="H137" s="93">
        <v>0</v>
      </c>
      <c r="I137" s="93">
        <v>1</v>
      </c>
      <c r="J137" s="93">
        <v>1</v>
      </c>
      <c r="K137" s="174">
        <v>387.21</v>
      </c>
      <c r="L137" s="103">
        <v>1040014</v>
      </c>
      <c r="M137" s="103">
        <v>394885.91619999998</v>
      </c>
      <c r="N137" s="104">
        <v>0.69920000000000004</v>
      </c>
      <c r="O137" s="105">
        <v>20247</v>
      </c>
      <c r="P137" s="106">
        <v>1046768</v>
      </c>
      <c r="Q137" s="107">
        <v>1.9300000000000001E-2</v>
      </c>
      <c r="R137" s="108">
        <v>1040454</v>
      </c>
      <c r="S137" s="109">
        <v>1706328</v>
      </c>
      <c r="T137" s="110">
        <v>0.60980000000000001</v>
      </c>
      <c r="U137" s="178">
        <v>6089.15</v>
      </c>
      <c r="V137" s="179">
        <v>3651.16</v>
      </c>
      <c r="W137" s="111">
        <v>1</v>
      </c>
      <c r="X137" s="71"/>
    </row>
    <row r="138" spans="1:24" x14ac:dyDescent="0.2">
      <c r="A138" s="72">
        <v>136</v>
      </c>
      <c r="B138" s="18" t="s">
        <v>175</v>
      </c>
      <c r="C138" s="93">
        <v>1</v>
      </c>
      <c r="D138" s="93">
        <v>0</v>
      </c>
      <c r="E138" s="93">
        <v>0</v>
      </c>
      <c r="F138" s="93">
        <v>0</v>
      </c>
      <c r="G138" s="93">
        <v>0</v>
      </c>
      <c r="H138" s="93">
        <v>0</v>
      </c>
      <c r="I138" s="93">
        <v>1</v>
      </c>
      <c r="J138" s="93">
        <v>1</v>
      </c>
      <c r="K138" s="174">
        <v>342.85</v>
      </c>
      <c r="L138" s="103">
        <v>1572000</v>
      </c>
      <c r="M138" s="103">
        <v>429860.87729999999</v>
      </c>
      <c r="N138" s="104">
        <v>0.71030000000000004</v>
      </c>
      <c r="O138" s="105">
        <v>9597</v>
      </c>
      <c r="P138" s="106">
        <v>1580723</v>
      </c>
      <c r="Q138" s="107">
        <v>6.1000000000000004E-3</v>
      </c>
      <c r="R138" s="108">
        <v>1576332</v>
      </c>
      <c r="S138" s="109">
        <v>3143552</v>
      </c>
      <c r="T138" s="110">
        <v>0.50139999999999996</v>
      </c>
      <c r="U138" s="178">
        <v>6254.43</v>
      </c>
      <c r="V138" s="179">
        <v>3651.16</v>
      </c>
      <c r="W138" s="111">
        <v>1</v>
      </c>
      <c r="X138" s="71"/>
    </row>
    <row r="139" spans="1:24" x14ac:dyDescent="0.2">
      <c r="A139" s="72">
        <v>137</v>
      </c>
      <c r="B139" s="18" t="s">
        <v>176</v>
      </c>
      <c r="C139" s="93">
        <v>1</v>
      </c>
      <c r="D139" s="93">
        <v>0</v>
      </c>
      <c r="E139" s="93">
        <v>0</v>
      </c>
      <c r="F139" s="93">
        <v>0</v>
      </c>
      <c r="G139" s="93">
        <v>0</v>
      </c>
      <c r="H139" s="93">
        <v>0</v>
      </c>
      <c r="I139" s="93">
        <v>1</v>
      </c>
      <c r="J139" s="93">
        <v>1</v>
      </c>
      <c r="K139" s="174">
        <v>-21.88</v>
      </c>
      <c r="L139" s="103">
        <v>2112180</v>
      </c>
      <c r="M139" s="103">
        <v>-31802.380799999999</v>
      </c>
      <c r="N139" s="104">
        <v>0.18379999999999999</v>
      </c>
      <c r="O139" s="105">
        <v>51725</v>
      </c>
      <c r="P139" s="106">
        <v>2128524</v>
      </c>
      <c r="Q139" s="107">
        <v>2.4299999999999999E-2</v>
      </c>
      <c r="R139" s="108">
        <v>2120833</v>
      </c>
      <c r="S139" s="109">
        <v>2847381</v>
      </c>
      <c r="T139" s="110">
        <v>0.74480000000000002</v>
      </c>
      <c r="U139" s="178">
        <v>4873.7</v>
      </c>
      <c r="V139" s="179">
        <v>3651.16</v>
      </c>
      <c r="W139" s="111">
        <v>1</v>
      </c>
      <c r="X139" s="71"/>
    </row>
    <row r="140" spans="1:24" x14ac:dyDescent="0.2">
      <c r="A140" s="72">
        <v>138</v>
      </c>
      <c r="B140" s="18" t="s">
        <v>177</v>
      </c>
      <c r="C140" s="93">
        <v>1</v>
      </c>
      <c r="D140" s="93">
        <v>0</v>
      </c>
      <c r="E140" s="93">
        <v>0</v>
      </c>
      <c r="F140" s="93">
        <v>0</v>
      </c>
      <c r="G140" s="93">
        <v>0</v>
      </c>
      <c r="H140" s="93">
        <v>0</v>
      </c>
      <c r="I140" s="93">
        <v>0</v>
      </c>
      <c r="J140" s="93">
        <v>1</v>
      </c>
      <c r="K140" s="174">
        <v>-261.11</v>
      </c>
      <c r="L140" s="103">
        <v>646274</v>
      </c>
      <c r="M140" s="103">
        <v>-209905.522</v>
      </c>
      <c r="N140" s="104">
        <v>3.6200000000000003E-2</v>
      </c>
      <c r="O140" s="105">
        <v>6239</v>
      </c>
      <c r="P140" s="106">
        <v>648107</v>
      </c>
      <c r="Q140" s="107">
        <v>9.5999999999999992E-3</v>
      </c>
      <c r="R140" s="108">
        <v>644458</v>
      </c>
      <c r="S140" s="109">
        <v>1515955</v>
      </c>
      <c r="T140" s="110">
        <v>0.42509999999999998</v>
      </c>
      <c r="U140" s="178">
        <v>4881.6000000000004</v>
      </c>
      <c r="V140" s="179">
        <v>3651.16</v>
      </c>
      <c r="W140" s="111">
        <v>1</v>
      </c>
      <c r="X140" s="71"/>
    </row>
    <row r="141" spans="1:24" ht="12.75" customHeight="1" x14ac:dyDescent="0.2">
      <c r="A141" s="72">
        <v>139</v>
      </c>
      <c r="B141" s="18" t="s">
        <v>178</v>
      </c>
      <c r="C141" s="93">
        <v>1</v>
      </c>
      <c r="D141" s="93">
        <v>0</v>
      </c>
      <c r="E141" s="93">
        <v>0</v>
      </c>
      <c r="F141" s="93">
        <v>0</v>
      </c>
      <c r="G141" s="93">
        <v>0</v>
      </c>
      <c r="H141" s="93">
        <v>0</v>
      </c>
      <c r="I141" s="93">
        <v>1</v>
      </c>
      <c r="J141" s="93">
        <v>1</v>
      </c>
      <c r="K141" s="174">
        <v>-14.19</v>
      </c>
      <c r="L141" s="103">
        <v>719263</v>
      </c>
      <c r="M141" s="103">
        <v>-12032.865100000001</v>
      </c>
      <c r="N141" s="104">
        <v>0.22559999999999999</v>
      </c>
      <c r="O141" s="105">
        <v>7606</v>
      </c>
      <c r="P141" s="106">
        <v>721584</v>
      </c>
      <c r="Q141" s="107">
        <v>1.0500000000000001E-2</v>
      </c>
      <c r="R141" s="108">
        <v>717120</v>
      </c>
      <c r="S141" s="109">
        <v>1277459</v>
      </c>
      <c r="T141" s="110">
        <v>0.56140000000000001</v>
      </c>
      <c r="U141" s="178">
        <v>5013.83</v>
      </c>
      <c r="V141" s="179">
        <v>3651.16</v>
      </c>
      <c r="W141" s="111">
        <v>1</v>
      </c>
      <c r="X141" s="71"/>
    </row>
    <row r="142" spans="1:24" x14ac:dyDescent="0.2">
      <c r="A142" s="72">
        <v>140</v>
      </c>
      <c r="B142" s="18" t="s">
        <v>179</v>
      </c>
      <c r="C142" s="93">
        <v>1</v>
      </c>
      <c r="D142" s="93">
        <v>0</v>
      </c>
      <c r="E142" s="93">
        <v>0</v>
      </c>
      <c r="F142" s="93">
        <v>0</v>
      </c>
      <c r="G142" s="93">
        <v>0</v>
      </c>
      <c r="H142" s="93">
        <v>0</v>
      </c>
      <c r="I142" s="93">
        <v>0</v>
      </c>
      <c r="J142" s="93">
        <v>1</v>
      </c>
      <c r="K142" s="174">
        <v>31.04</v>
      </c>
      <c r="L142" s="103">
        <v>5483061</v>
      </c>
      <c r="M142" s="103">
        <v>72674.990699999995</v>
      </c>
      <c r="N142" s="104">
        <v>0.4234</v>
      </c>
      <c r="O142" s="105">
        <v>1057</v>
      </c>
      <c r="P142" s="106">
        <v>5508378</v>
      </c>
      <c r="Q142" s="107">
        <v>2.0000000000000001E-4</v>
      </c>
      <c r="R142" s="108">
        <v>5507996</v>
      </c>
      <c r="S142" s="109">
        <v>14352468</v>
      </c>
      <c r="T142" s="110">
        <v>0.38379999999999997</v>
      </c>
      <c r="U142" s="178">
        <v>4192.49</v>
      </c>
      <c r="V142" s="179">
        <v>3651.16</v>
      </c>
      <c r="W142" s="111">
        <v>1</v>
      </c>
      <c r="X142" s="71"/>
    </row>
    <row r="143" spans="1:24" x14ac:dyDescent="0.2">
      <c r="A143" s="72">
        <v>141</v>
      </c>
      <c r="B143" s="18" t="s">
        <v>180</v>
      </c>
      <c r="C143" s="93">
        <v>1</v>
      </c>
      <c r="D143" s="93">
        <v>0</v>
      </c>
      <c r="E143" s="93">
        <v>0</v>
      </c>
      <c r="F143" s="93">
        <v>0</v>
      </c>
      <c r="G143" s="93">
        <v>0</v>
      </c>
      <c r="H143" s="93">
        <v>0</v>
      </c>
      <c r="I143" s="93">
        <v>1</v>
      </c>
      <c r="J143" s="93">
        <v>1</v>
      </c>
      <c r="K143" s="174">
        <v>145.01</v>
      </c>
      <c r="L143" s="103">
        <v>452823</v>
      </c>
      <c r="M143" s="103">
        <v>97578.117100000003</v>
      </c>
      <c r="N143" s="104">
        <v>0.45960000000000001</v>
      </c>
      <c r="O143" s="105">
        <v>572</v>
      </c>
      <c r="P143" s="106">
        <v>450102</v>
      </c>
      <c r="Q143" s="107">
        <v>1.2999999999999999E-3</v>
      </c>
      <c r="R143" s="108">
        <v>449641</v>
      </c>
      <c r="S143" s="109">
        <v>836876</v>
      </c>
      <c r="T143" s="110">
        <v>0.5373</v>
      </c>
      <c r="U143" s="178">
        <v>5855.53</v>
      </c>
      <c r="V143" s="179">
        <v>3651.16</v>
      </c>
      <c r="W143" s="111">
        <v>1</v>
      </c>
      <c r="X143" s="71"/>
    </row>
    <row r="144" spans="1:24" x14ac:dyDescent="0.2">
      <c r="A144" s="72">
        <v>142</v>
      </c>
      <c r="B144" s="18" t="s">
        <v>181</v>
      </c>
      <c r="C144" s="93">
        <v>1</v>
      </c>
      <c r="D144" s="93">
        <v>0</v>
      </c>
      <c r="E144" s="93">
        <v>0</v>
      </c>
      <c r="F144" s="93">
        <v>0</v>
      </c>
      <c r="G144" s="93">
        <v>0</v>
      </c>
      <c r="H144" s="93">
        <v>0</v>
      </c>
      <c r="I144" s="93">
        <v>0</v>
      </c>
      <c r="J144" s="93">
        <v>1</v>
      </c>
      <c r="K144" s="174">
        <v>12.65</v>
      </c>
      <c r="L144" s="103">
        <v>5226541</v>
      </c>
      <c r="M144" s="103">
        <v>28918.623500000002</v>
      </c>
      <c r="N144" s="104">
        <v>0.3231</v>
      </c>
      <c r="O144" s="105">
        <v>71983</v>
      </c>
      <c r="P144" s="106">
        <v>5253731</v>
      </c>
      <c r="Q144" s="107">
        <v>1.37E-2</v>
      </c>
      <c r="R144" s="108">
        <v>5233016</v>
      </c>
      <c r="S144" s="109">
        <v>13756146</v>
      </c>
      <c r="T144" s="110">
        <v>0.38040000000000002</v>
      </c>
      <c r="U144" s="178">
        <v>4206.26</v>
      </c>
      <c r="V144" s="179">
        <v>3651.16</v>
      </c>
      <c r="W144" s="111">
        <v>1</v>
      </c>
      <c r="X144" s="71"/>
    </row>
    <row r="145" spans="1:24" x14ac:dyDescent="0.2">
      <c r="A145" s="72">
        <v>143</v>
      </c>
      <c r="B145" s="18" t="s">
        <v>182</v>
      </c>
      <c r="C145" s="93">
        <v>1</v>
      </c>
      <c r="D145" s="93">
        <v>0</v>
      </c>
      <c r="E145" s="93">
        <v>0</v>
      </c>
      <c r="F145" s="93">
        <v>0</v>
      </c>
      <c r="G145" s="93">
        <v>0</v>
      </c>
      <c r="H145" s="93">
        <v>1</v>
      </c>
      <c r="I145" s="93">
        <v>0</v>
      </c>
      <c r="J145" s="93">
        <v>1</v>
      </c>
      <c r="K145" s="174">
        <v>393.76</v>
      </c>
      <c r="L145" s="103">
        <v>50360</v>
      </c>
      <c r="M145" s="103">
        <v>88364.306899999996</v>
      </c>
      <c r="N145" s="104">
        <v>0.44569999999999999</v>
      </c>
      <c r="O145" s="105">
        <v>11641</v>
      </c>
      <c r="P145" s="106">
        <v>50537</v>
      </c>
      <c r="Q145" s="107">
        <v>0.2303</v>
      </c>
      <c r="R145" s="108">
        <v>42745</v>
      </c>
      <c r="S145" s="109">
        <v>124462</v>
      </c>
      <c r="T145" s="110">
        <v>0.34339999999999998</v>
      </c>
      <c r="U145" s="178">
        <v>5560.03</v>
      </c>
      <c r="V145" s="179">
        <v>3651.16</v>
      </c>
      <c r="W145" s="111">
        <v>1</v>
      </c>
      <c r="X145" s="71"/>
    </row>
    <row r="146" spans="1:24" x14ac:dyDescent="0.2">
      <c r="A146" s="72">
        <v>144</v>
      </c>
      <c r="B146" s="18" t="s">
        <v>183</v>
      </c>
      <c r="C146" s="93">
        <v>0</v>
      </c>
      <c r="D146" s="93">
        <v>0</v>
      </c>
      <c r="E146" s="93">
        <v>0</v>
      </c>
      <c r="F146" s="93">
        <v>0</v>
      </c>
      <c r="G146" s="93">
        <v>0</v>
      </c>
      <c r="H146" s="93">
        <v>0</v>
      </c>
      <c r="I146" s="93">
        <v>0</v>
      </c>
      <c r="J146" s="93">
        <v>0</v>
      </c>
      <c r="K146" s="174">
        <v>62.04</v>
      </c>
      <c r="L146" s="103">
        <v>763188</v>
      </c>
      <c r="M146" s="103">
        <v>54201.136899999998</v>
      </c>
      <c r="N146" s="104">
        <v>0.39</v>
      </c>
      <c r="O146" s="105">
        <v>25141</v>
      </c>
      <c r="P146" s="106">
        <v>764331</v>
      </c>
      <c r="Q146" s="107">
        <v>3.2899999999999999E-2</v>
      </c>
      <c r="R146" s="108">
        <v>753623</v>
      </c>
      <c r="S146" s="109">
        <v>3520752</v>
      </c>
      <c r="T146" s="110">
        <v>0.21410000000000001</v>
      </c>
      <c r="U146" s="178">
        <v>2469.75</v>
      </c>
      <c r="V146" s="179">
        <v>3651.16</v>
      </c>
      <c r="W146" s="111">
        <v>0</v>
      </c>
      <c r="X146" s="71"/>
    </row>
    <row r="147" spans="1:24" x14ac:dyDescent="0.2">
      <c r="A147" s="72">
        <v>145</v>
      </c>
      <c r="B147" s="18" t="s">
        <v>184</v>
      </c>
      <c r="C147" s="93">
        <v>1</v>
      </c>
      <c r="D147" s="93">
        <v>0</v>
      </c>
      <c r="E147" s="93">
        <v>0</v>
      </c>
      <c r="F147" s="93">
        <v>0</v>
      </c>
      <c r="G147" s="93">
        <v>0</v>
      </c>
      <c r="H147" s="93">
        <v>1</v>
      </c>
      <c r="I147" s="93">
        <v>0</v>
      </c>
      <c r="J147" s="93">
        <v>1</v>
      </c>
      <c r="K147" s="174">
        <v>236.49</v>
      </c>
      <c r="L147" s="103">
        <v>59244</v>
      </c>
      <c r="M147" s="103">
        <v>57561.917300000001</v>
      </c>
      <c r="N147" s="104">
        <v>0.39829999999999999</v>
      </c>
      <c r="O147" s="105">
        <v>7802</v>
      </c>
      <c r="P147" s="106">
        <v>59343</v>
      </c>
      <c r="Q147" s="107">
        <v>0.13150000000000001</v>
      </c>
      <c r="R147" s="108">
        <v>54241</v>
      </c>
      <c r="S147" s="109">
        <v>125689</v>
      </c>
      <c r="T147" s="110">
        <v>0.43149999999999999</v>
      </c>
      <c r="U147" s="178">
        <v>4885.03</v>
      </c>
      <c r="V147" s="179">
        <v>3651.16</v>
      </c>
      <c r="W147" s="111">
        <v>1</v>
      </c>
      <c r="X147" s="71"/>
    </row>
    <row r="148" spans="1:24" x14ac:dyDescent="0.2">
      <c r="A148" s="72">
        <v>146</v>
      </c>
      <c r="B148" s="18" t="s">
        <v>185</v>
      </c>
      <c r="C148" s="93">
        <v>1</v>
      </c>
      <c r="D148" s="93">
        <v>0</v>
      </c>
      <c r="E148" s="93">
        <v>0</v>
      </c>
      <c r="F148" s="93">
        <v>0</v>
      </c>
      <c r="G148" s="93">
        <v>0</v>
      </c>
      <c r="H148" s="93">
        <v>0</v>
      </c>
      <c r="I148" s="93">
        <v>1</v>
      </c>
      <c r="J148" s="93">
        <v>1</v>
      </c>
      <c r="K148" s="174">
        <v>-49.67</v>
      </c>
      <c r="L148" s="103">
        <v>101097</v>
      </c>
      <c r="M148" s="103">
        <v>-15791.711799999999</v>
      </c>
      <c r="N148" s="104">
        <v>0.21729999999999999</v>
      </c>
      <c r="O148" s="105">
        <v>6376</v>
      </c>
      <c r="P148" s="106">
        <v>101653</v>
      </c>
      <c r="Q148" s="107">
        <v>6.2700000000000006E-2</v>
      </c>
      <c r="R148" s="108">
        <v>97971</v>
      </c>
      <c r="S148" s="109">
        <v>143975</v>
      </c>
      <c r="T148" s="110">
        <v>0.68049999999999999</v>
      </c>
      <c r="U148" s="178">
        <v>4683.83</v>
      </c>
      <c r="V148" s="179">
        <v>3651.16</v>
      </c>
      <c r="W148" s="111">
        <v>1</v>
      </c>
      <c r="X148" s="71"/>
    </row>
    <row r="149" spans="1:24" x14ac:dyDescent="0.2">
      <c r="A149" s="72">
        <v>147</v>
      </c>
      <c r="B149" s="18" t="s">
        <v>186</v>
      </c>
      <c r="C149" s="93">
        <v>1</v>
      </c>
      <c r="D149" s="93">
        <v>0</v>
      </c>
      <c r="E149" s="93">
        <v>0</v>
      </c>
      <c r="F149" s="93">
        <v>0</v>
      </c>
      <c r="G149" s="93">
        <v>0</v>
      </c>
      <c r="H149" s="93">
        <v>1</v>
      </c>
      <c r="I149" s="93">
        <v>0</v>
      </c>
      <c r="J149" s="93">
        <v>1</v>
      </c>
      <c r="K149" s="174">
        <v>-242.82</v>
      </c>
      <c r="L149" s="103">
        <v>521998</v>
      </c>
      <c r="M149" s="103">
        <v>-175438.09899999999</v>
      </c>
      <c r="N149" s="104">
        <v>5.8500000000000003E-2</v>
      </c>
      <c r="O149" s="105">
        <v>59264</v>
      </c>
      <c r="P149" s="106">
        <v>525955</v>
      </c>
      <c r="Q149" s="107">
        <v>0.11269999999999999</v>
      </c>
      <c r="R149" s="108">
        <v>478618</v>
      </c>
      <c r="S149" s="109">
        <v>1093561</v>
      </c>
      <c r="T149" s="110">
        <v>0.43769999999999998</v>
      </c>
      <c r="U149" s="178">
        <v>5269.45</v>
      </c>
      <c r="V149" s="179">
        <v>3651.16</v>
      </c>
      <c r="W149" s="111">
        <v>1</v>
      </c>
      <c r="X149" s="71"/>
    </row>
    <row r="150" spans="1:24" x14ac:dyDescent="0.2">
      <c r="A150" s="72">
        <v>148</v>
      </c>
      <c r="B150" s="18" t="s">
        <v>187</v>
      </c>
      <c r="C150" s="93">
        <v>1</v>
      </c>
      <c r="D150" s="93">
        <v>0</v>
      </c>
      <c r="E150" s="93">
        <v>0</v>
      </c>
      <c r="F150" s="93">
        <v>0</v>
      </c>
      <c r="G150" s="93">
        <v>0</v>
      </c>
      <c r="H150" s="93">
        <v>0</v>
      </c>
      <c r="I150" s="93">
        <v>0</v>
      </c>
      <c r="J150" s="93">
        <v>1</v>
      </c>
      <c r="K150" s="174">
        <v>19.170000000000002</v>
      </c>
      <c r="L150" s="103">
        <v>2126734</v>
      </c>
      <c r="M150" s="103">
        <v>27958.844499999999</v>
      </c>
      <c r="N150" s="104">
        <v>0.3175</v>
      </c>
      <c r="O150" s="105">
        <v>21009</v>
      </c>
      <c r="P150" s="106">
        <v>2132660</v>
      </c>
      <c r="Q150" s="107">
        <v>9.9000000000000008E-3</v>
      </c>
      <c r="R150" s="108">
        <v>2124059</v>
      </c>
      <c r="S150" s="109">
        <v>4408998</v>
      </c>
      <c r="T150" s="110">
        <v>0.48180000000000001</v>
      </c>
      <c r="U150" s="178">
        <v>5420.65</v>
      </c>
      <c r="V150" s="179">
        <v>3651.16</v>
      </c>
      <c r="W150" s="111">
        <v>1</v>
      </c>
      <c r="X150" s="71"/>
    </row>
    <row r="151" spans="1:24" x14ac:dyDescent="0.2">
      <c r="A151" s="72">
        <v>149</v>
      </c>
      <c r="B151" s="18" t="s">
        <v>188</v>
      </c>
      <c r="C151" s="93">
        <v>1</v>
      </c>
      <c r="D151" s="93">
        <v>0</v>
      </c>
      <c r="E151" s="93">
        <v>0</v>
      </c>
      <c r="F151" s="93">
        <v>0</v>
      </c>
      <c r="G151" s="93">
        <v>0</v>
      </c>
      <c r="H151" s="93">
        <v>0</v>
      </c>
      <c r="I151" s="93">
        <v>0</v>
      </c>
      <c r="J151" s="93">
        <v>1</v>
      </c>
      <c r="K151" s="174">
        <v>-90.98</v>
      </c>
      <c r="L151" s="103">
        <v>2675425</v>
      </c>
      <c r="M151" s="103">
        <v>-148806.57430000001</v>
      </c>
      <c r="N151" s="104">
        <v>8.0799999999999997E-2</v>
      </c>
      <c r="O151" s="105">
        <v>19819</v>
      </c>
      <c r="P151" s="106">
        <v>2689616</v>
      </c>
      <c r="Q151" s="107">
        <v>7.4000000000000003E-3</v>
      </c>
      <c r="R151" s="108">
        <v>2680913</v>
      </c>
      <c r="S151" s="109">
        <v>7954545</v>
      </c>
      <c r="T151" s="110">
        <v>0.33700000000000002</v>
      </c>
      <c r="U151" s="178">
        <v>4049.69</v>
      </c>
      <c r="V151" s="179">
        <v>3651.16</v>
      </c>
      <c r="W151" s="111">
        <v>1</v>
      </c>
      <c r="X151" s="71"/>
    </row>
    <row r="152" spans="1:24" x14ac:dyDescent="0.2">
      <c r="A152" s="72">
        <v>150</v>
      </c>
      <c r="B152" s="18" t="s">
        <v>189</v>
      </c>
      <c r="C152" s="93">
        <v>1</v>
      </c>
      <c r="D152" s="93">
        <v>0</v>
      </c>
      <c r="E152" s="93">
        <v>0</v>
      </c>
      <c r="F152" s="93">
        <v>0</v>
      </c>
      <c r="G152" s="93">
        <v>0</v>
      </c>
      <c r="H152" s="93">
        <v>0</v>
      </c>
      <c r="I152" s="93">
        <v>1</v>
      </c>
      <c r="J152" s="93">
        <v>1</v>
      </c>
      <c r="K152" s="174">
        <v>291.93</v>
      </c>
      <c r="L152" s="103">
        <v>18887</v>
      </c>
      <c r="M152" s="103">
        <v>40118.826500000003</v>
      </c>
      <c r="N152" s="104">
        <v>0.34820000000000001</v>
      </c>
      <c r="O152" s="105">
        <v>339</v>
      </c>
      <c r="P152" s="106">
        <v>19011</v>
      </c>
      <c r="Q152" s="107">
        <v>1.78E-2</v>
      </c>
      <c r="R152" s="108">
        <v>18709</v>
      </c>
      <c r="S152" s="109">
        <v>34974</v>
      </c>
      <c r="T152" s="110">
        <v>0.53490000000000004</v>
      </c>
      <c r="U152" s="178">
        <v>6375.92</v>
      </c>
      <c r="V152" s="179">
        <v>3651.16</v>
      </c>
      <c r="W152" s="111">
        <v>1</v>
      </c>
      <c r="X152" s="71"/>
    </row>
    <row r="153" spans="1:24" x14ac:dyDescent="0.2">
      <c r="A153" s="72">
        <v>151</v>
      </c>
      <c r="B153" s="18" t="s">
        <v>190</v>
      </c>
      <c r="C153" s="93">
        <v>3</v>
      </c>
      <c r="D153" s="93">
        <v>1</v>
      </c>
      <c r="E153" s="93">
        <v>0</v>
      </c>
      <c r="F153" s="93">
        <v>1</v>
      </c>
      <c r="G153" s="93">
        <v>1</v>
      </c>
      <c r="H153" s="93">
        <v>0</v>
      </c>
      <c r="I153" s="93">
        <v>1</v>
      </c>
      <c r="J153" s="93">
        <v>1</v>
      </c>
      <c r="K153" s="174">
        <v>414.17</v>
      </c>
      <c r="L153" s="103">
        <v>1982225</v>
      </c>
      <c r="M153" s="103">
        <v>583122.3504</v>
      </c>
      <c r="N153" s="104">
        <v>0.78269999999999995</v>
      </c>
      <c r="O153" s="105">
        <v>55881</v>
      </c>
      <c r="P153" s="106">
        <v>1986413</v>
      </c>
      <c r="Q153" s="107">
        <v>2.81E-2</v>
      </c>
      <c r="R153" s="108">
        <v>1972512</v>
      </c>
      <c r="S153" s="109">
        <v>2780423</v>
      </c>
      <c r="T153" s="110">
        <v>0.70940000000000003</v>
      </c>
      <c r="U153" s="178">
        <v>7439.37</v>
      </c>
      <c r="V153" s="179">
        <v>3651.16</v>
      </c>
      <c r="W153" s="111">
        <v>1</v>
      </c>
      <c r="X153" s="71"/>
    </row>
    <row r="154" spans="1:24" x14ac:dyDescent="0.2">
      <c r="A154" s="72">
        <v>152</v>
      </c>
      <c r="B154" s="18" t="s">
        <v>191</v>
      </c>
      <c r="C154" s="93">
        <v>3</v>
      </c>
      <c r="D154" s="93">
        <v>1</v>
      </c>
      <c r="E154" s="93">
        <v>0</v>
      </c>
      <c r="F154" s="93">
        <v>1</v>
      </c>
      <c r="G154" s="93">
        <v>1</v>
      </c>
      <c r="H154" s="93">
        <v>0</v>
      </c>
      <c r="I154" s="93">
        <v>1</v>
      </c>
      <c r="J154" s="93">
        <v>1</v>
      </c>
      <c r="K154" s="174">
        <v>300.04000000000002</v>
      </c>
      <c r="L154" s="103">
        <v>18848249</v>
      </c>
      <c r="M154" s="103">
        <v>1302617.3851999999</v>
      </c>
      <c r="N154" s="104">
        <v>0.89139999999999997</v>
      </c>
      <c r="O154" s="105">
        <v>247769</v>
      </c>
      <c r="P154" s="106">
        <v>18925868</v>
      </c>
      <c r="Q154" s="107">
        <v>1.3100000000000001E-2</v>
      </c>
      <c r="R154" s="108">
        <v>18896542</v>
      </c>
      <c r="S154" s="109">
        <v>20816265</v>
      </c>
      <c r="T154" s="110">
        <v>0.90780000000000005</v>
      </c>
      <c r="U154" s="178">
        <v>4781.8900000000003</v>
      </c>
      <c r="V154" s="179">
        <v>3651.16</v>
      </c>
      <c r="W154" s="111">
        <v>1</v>
      </c>
      <c r="X154" s="71"/>
    </row>
    <row r="155" spans="1:24" x14ac:dyDescent="0.2">
      <c r="A155" s="72">
        <v>153</v>
      </c>
      <c r="B155" s="18" t="s">
        <v>192</v>
      </c>
      <c r="C155" s="93">
        <v>3</v>
      </c>
      <c r="D155" s="93">
        <v>1</v>
      </c>
      <c r="E155" s="93">
        <v>1</v>
      </c>
      <c r="F155" s="93">
        <v>1</v>
      </c>
      <c r="G155" s="93">
        <v>1</v>
      </c>
      <c r="H155" s="93">
        <v>1</v>
      </c>
      <c r="I155" s="93">
        <v>1</v>
      </c>
      <c r="J155" s="93">
        <v>1</v>
      </c>
      <c r="K155" s="174">
        <v>632.66999999999996</v>
      </c>
      <c r="L155" s="103">
        <v>4589129</v>
      </c>
      <c r="M155" s="103">
        <v>1355328.8476</v>
      </c>
      <c r="N155" s="104">
        <v>0.89970000000000006</v>
      </c>
      <c r="O155" s="105">
        <v>471673</v>
      </c>
      <c r="P155" s="106">
        <v>4661508</v>
      </c>
      <c r="Q155" s="107">
        <v>0.1012</v>
      </c>
      <c r="R155" s="108">
        <v>4532197</v>
      </c>
      <c r="S155" s="109">
        <v>5256561</v>
      </c>
      <c r="T155" s="110">
        <v>0.86219999999999997</v>
      </c>
      <c r="U155" s="178">
        <v>7297.63</v>
      </c>
      <c r="V155" s="179">
        <v>3651.16</v>
      </c>
      <c r="W155" s="111">
        <v>1</v>
      </c>
      <c r="X155" s="71"/>
    </row>
    <row r="156" spans="1:24" x14ac:dyDescent="0.2">
      <c r="A156" s="72">
        <v>154</v>
      </c>
      <c r="B156" s="18" t="s">
        <v>193</v>
      </c>
      <c r="C156" s="93">
        <v>3</v>
      </c>
      <c r="D156" s="93">
        <v>1</v>
      </c>
      <c r="E156" s="93">
        <v>1</v>
      </c>
      <c r="F156" s="93">
        <v>1</v>
      </c>
      <c r="G156" s="93">
        <v>1</v>
      </c>
      <c r="H156" s="93">
        <v>1</v>
      </c>
      <c r="I156" s="93">
        <v>1</v>
      </c>
      <c r="J156" s="93">
        <v>1</v>
      </c>
      <c r="K156" s="174">
        <v>2045.31</v>
      </c>
      <c r="L156" s="103">
        <v>402155</v>
      </c>
      <c r="M156" s="103">
        <v>1297046.2897999999</v>
      </c>
      <c r="N156" s="104">
        <v>0.88859999999999995</v>
      </c>
      <c r="O156" s="105">
        <v>52765</v>
      </c>
      <c r="P156" s="106">
        <v>395576</v>
      </c>
      <c r="Q156" s="107">
        <v>0.13339999999999999</v>
      </c>
      <c r="R156" s="108">
        <v>363885</v>
      </c>
      <c r="S156" s="109">
        <v>510774</v>
      </c>
      <c r="T156" s="110">
        <v>0.71240000000000003</v>
      </c>
      <c r="U156" s="178">
        <v>12625.46</v>
      </c>
      <c r="V156" s="179">
        <v>3651.16</v>
      </c>
      <c r="W156" s="111">
        <v>1</v>
      </c>
      <c r="X156" s="71"/>
    </row>
    <row r="157" spans="1:24" x14ac:dyDescent="0.2">
      <c r="A157" s="72">
        <v>155</v>
      </c>
      <c r="B157" s="18" t="s">
        <v>194</v>
      </c>
      <c r="C157" s="93">
        <v>1</v>
      </c>
      <c r="D157" s="93">
        <v>0</v>
      </c>
      <c r="E157" s="93">
        <v>0</v>
      </c>
      <c r="F157" s="93">
        <v>0</v>
      </c>
      <c r="G157" s="93">
        <v>0</v>
      </c>
      <c r="H157" s="93">
        <v>1</v>
      </c>
      <c r="I157" s="93">
        <v>1</v>
      </c>
      <c r="J157" s="93">
        <v>1</v>
      </c>
      <c r="K157" s="174">
        <v>945.2</v>
      </c>
      <c r="L157" s="103">
        <v>42300</v>
      </c>
      <c r="M157" s="103">
        <v>194399.8751</v>
      </c>
      <c r="N157" s="104">
        <v>0.59889999999999999</v>
      </c>
      <c r="O157" s="105">
        <v>7304</v>
      </c>
      <c r="P157" s="106">
        <v>41701</v>
      </c>
      <c r="Q157" s="107">
        <v>0.17519999999999999</v>
      </c>
      <c r="R157" s="108">
        <v>36383</v>
      </c>
      <c r="S157" s="109">
        <v>67677</v>
      </c>
      <c r="T157" s="110">
        <v>0.53759999999999997</v>
      </c>
      <c r="U157" s="178">
        <v>11854.56</v>
      </c>
      <c r="V157" s="179">
        <v>3651.16</v>
      </c>
      <c r="W157" s="111">
        <v>1</v>
      </c>
      <c r="X157" s="71"/>
    </row>
    <row r="158" spans="1:24" x14ac:dyDescent="0.2">
      <c r="A158" s="72">
        <v>156</v>
      </c>
      <c r="B158" s="18" t="s">
        <v>195</v>
      </c>
      <c r="C158" s="93">
        <v>1</v>
      </c>
      <c r="D158" s="93">
        <v>0</v>
      </c>
      <c r="E158" s="93">
        <v>0</v>
      </c>
      <c r="F158" s="93">
        <v>0</v>
      </c>
      <c r="G158" s="93">
        <v>0</v>
      </c>
      <c r="H158" s="93">
        <v>1</v>
      </c>
      <c r="I158" s="93">
        <v>1</v>
      </c>
      <c r="J158" s="93">
        <v>1</v>
      </c>
      <c r="K158" s="174">
        <v>782.02</v>
      </c>
      <c r="L158" s="103">
        <v>39845</v>
      </c>
      <c r="M158" s="103">
        <v>156100.63080000001</v>
      </c>
      <c r="N158" s="104">
        <v>0.54600000000000004</v>
      </c>
      <c r="O158" s="105">
        <v>9499</v>
      </c>
      <c r="P158" s="106">
        <v>40704</v>
      </c>
      <c r="Q158" s="107">
        <v>0.2334</v>
      </c>
      <c r="R158" s="108">
        <v>32628</v>
      </c>
      <c r="S158" s="109">
        <v>57136</v>
      </c>
      <c r="T158" s="110">
        <v>0.57110000000000005</v>
      </c>
      <c r="U158" s="178">
        <v>11834.92</v>
      </c>
      <c r="V158" s="179">
        <v>3651.16</v>
      </c>
      <c r="W158" s="111">
        <v>1</v>
      </c>
      <c r="X158" s="71"/>
    </row>
    <row r="159" spans="1:24" x14ac:dyDescent="0.2">
      <c r="A159" s="72">
        <v>157</v>
      </c>
      <c r="B159" s="18" t="s">
        <v>196</v>
      </c>
      <c r="C159" s="93">
        <v>1</v>
      </c>
      <c r="D159" s="93">
        <v>0</v>
      </c>
      <c r="E159" s="93">
        <v>0</v>
      </c>
      <c r="F159" s="93">
        <v>0</v>
      </c>
      <c r="G159" s="93">
        <v>0</v>
      </c>
      <c r="H159" s="93">
        <v>0</v>
      </c>
      <c r="I159" s="93">
        <v>1</v>
      </c>
      <c r="J159" s="93">
        <v>1</v>
      </c>
      <c r="K159" s="174">
        <v>-55.28</v>
      </c>
      <c r="L159" s="103">
        <v>934716</v>
      </c>
      <c r="M159" s="103">
        <v>-53449.269899999999</v>
      </c>
      <c r="N159" s="104">
        <v>0.14760000000000001</v>
      </c>
      <c r="O159" s="105">
        <v>48959</v>
      </c>
      <c r="P159" s="106">
        <v>930558</v>
      </c>
      <c r="Q159" s="107">
        <v>5.2600000000000001E-2</v>
      </c>
      <c r="R159" s="108">
        <v>901726</v>
      </c>
      <c r="S159" s="109">
        <v>1232773</v>
      </c>
      <c r="T159" s="110">
        <v>0.73150000000000004</v>
      </c>
      <c r="U159" s="178">
        <v>7130.46</v>
      </c>
      <c r="V159" s="179">
        <v>3651.16</v>
      </c>
      <c r="W159" s="111">
        <v>1</v>
      </c>
      <c r="X159" s="71"/>
    </row>
    <row r="160" spans="1:24" x14ac:dyDescent="0.2">
      <c r="A160" s="72">
        <v>159</v>
      </c>
      <c r="B160" s="18" t="s">
        <v>197</v>
      </c>
      <c r="C160" s="93">
        <v>1</v>
      </c>
      <c r="D160" s="93">
        <v>0</v>
      </c>
      <c r="E160" s="93">
        <v>0</v>
      </c>
      <c r="F160" s="93">
        <v>0</v>
      </c>
      <c r="G160" s="93">
        <v>0</v>
      </c>
      <c r="H160" s="93">
        <v>1</v>
      </c>
      <c r="I160" s="93">
        <v>1</v>
      </c>
      <c r="J160" s="93">
        <v>1</v>
      </c>
      <c r="K160" s="174">
        <v>1423.53</v>
      </c>
      <c r="L160" s="103">
        <v>123357</v>
      </c>
      <c r="M160" s="103">
        <v>499974.78509999998</v>
      </c>
      <c r="N160" s="104">
        <v>0.74650000000000005</v>
      </c>
      <c r="O160" s="105">
        <v>22257</v>
      </c>
      <c r="P160" s="106">
        <v>125817</v>
      </c>
      <c r="Q160" s="107">
        <v>0.1769</v>
      </c>
      <c r="R160" s="108">
        <v>107173</v>
      </c>
      <c r="S160" s="109">
        <v>161438</v>
      </c>
      <c r="T160" s="110">
        <v>0.66390000000000005</v>
      </c>
      <c r="U160" s="178">
        <v>12100.49</v>
      </c>
      <c r="V160" s="179">
        <v>3651.16</v>
      </c>
      <c r="W160" s="111">
        <v>1</v>
      </c>
      <c r="X160" s="71"/>
    </row>
    <row r="161" spans="1:24" ht="25.5" x14ac:dyDescent="0.2">
      <c r="A161" s="72">
        <v>160</v>
      </c>
      <c r="B161" s="18" t="s">
        <v>198</v>
      </c>
      <c r="C161" s="93">
        <v>3</v>
      </c>
      <c r="D161" s="93">
        <v>1</v>
      </c>
      <c r="E161" s="93">
        <v>0</v>
      </c>
      <c r="F161" s="93">
        <v>1</v>
      </c>
      <c r="G161" s="93">
        <v>1</v>
      </c>
      <c r="H161" s="93">
        <v>0</v>
      </c>
      <c r="I161" s="93">
        <v>1</v>
      </c>
      <c r="J161" s="93">
        <v>1</v>
      </c>
      <c r="K161" s="174">
        <v>698.89</v>
      </c>
      <c r="L161" s="103">
        <v>3163286</v>
      </c>
      <c r="M161" s="103">
        <v>1243022.2312</v>
      </c>
      <c r="N161" s="104">
        <v>0.88300000000000001</v>
      </c>
      <c r="O161" s="105">
        <v>243201</v>
      </c>
      <c r="P161" s="106">
        <v>3164418</v>
      </c>
      <c r="Q161" s="107">
        <v>7.6899999999999996E-2</v>
      </c>
      <c r="R161" s="108">
        <v>3091845</v>
      </c>
      <c r="S161" s="109">
        <v>4052877</v>
      </c>
      <c r="T161" s="110">
        <v>0.76290000000000002</v>
      </c>
      <c r="U161" s="178">
        <v>7666.13</v>
      </c>
      <c r="V161" s="179">
        <v>3651.16</v>
      </c>
      <c r="W161" s="111">
        <v>1</v>
      </c>
      <c r="X161" s="71"/>
    </row>
    <row r="162" spans="1:24" x14ac:dyDescent="0.2">
      <c r="A162" s="72">
        <v>161</v>
      </c>
      <c r="B162" s="18" t="s">
        <v>199</v>
      </c>
      <c r="C162" s="93">
        <v>1</v>
      </c>
      <c r="D162" s="93">
        <v>0</v>
      </c>
      <c r="E162" s="93">
        <v>0</v>
      </c>
      <c r="F162" s="93">
        <v>0</v>
      </c>
      <c r="G162" s="93">
        <v>0</v>
      </c>
      <c r="H162" s="93">
        <v>0</v>
      </c>
      <c r="I162" s="93">
        <v>1</v>
      </c>
      <c r="J162" s="93">
        <v>1</v>
      </c>
      <c r="K162" s="174">
        <v>-534.16999999999996</v>
      </c>
      <c r="L162" s="103">
        <v>644481</v>
      </c>
      <c r="M162" s="103">
        <v>-428826.99910000002</v>
      </c>
      <c r="N162" s="104">
        <v>8.3999999999999995E-3</v>
      </c>
      <c r="O162" s="105">
        <v>12477</v>
      </c>
      <c r="P162" s="106">
        <v>647566</v>
      </c>
      <c r="Q162" s="107">
        <v>1.9300000000000001E-2</v>
      </c>
      <c r="R162" s="108">
        <v>639070</v>
      </c>
      <c r="S162" s="109">
        <v>1118149</v>
      </c>
      <c r="T162" s="110">
        <v>0.57150000000000001</v>
      </c>
      <c r="U162" s="178">
        <v>5070.67</v>
      </c>
      <c r="V162" s="179">
        <v>3651.16</v>
      </c>
      <c r="W162" s="111">
        <v>1</v>
      </c>
      <c r="X162" s="71"/>
    </row>
    <row r="163" spans="1:24" x14ac:dyDescent="0.2">
      <c r="A163" s="72">
        <v>162</v>
      </c>
      <c r="B163" s="18" t="s">
        <v>200</v>
      </c>
      <c r="C163" s="93">
        <v>3</v>
      </c>
      <c r="D163" s="93">
        <v>1</v>
      </c>
      <c r="E163" s="93">
        <v>1</v>
      </c>
      <c r="F163" s="93">
        <v>1</v>
      </c>
      <c r="G163" s="93">
        <v>1</v>
      </c>
      <c r="H163" s="93">
        <v>1</v>
      </c>
      <c r="I163" s="93">
        <v>1</v>
      </c>
      <c r="J163" s="93">
        <v>1</v>
      </c>
      <c r="K163" s="174">
        <v>1051.73</v>
      </c>
      <c r="L163" s="103">
        <v>2677833</v>
      </c>
      <c r="M163" s="103">
        <v>1721052.1401</v>
      </c>
      <c r="N163" s="104">
        <v>0.93589999999999995</v>
      </c>
      <c r="O163" s="105">
        <v>330810</v>
      </c>
      <c r="P163" s="106">
        <v>2703406</v>
      </c>
      <c r="Q163" s="107">
        <v>0.12239999999999999</v>
      </c>
      <c r="R163" s="108">
        <v>2562331</v>
      </c>
      <c r="S163" s="109">
        <v>3276985</v>
      </c>
      <c r="T163" s="110">
        <v>0.78190000000000004</v>
      </c>
      <c r="U163" s="178">
        <v>9284.1</v>
      </c>
      <c r="V163" s="179">
        <v>3651.16</v>
      </c>
      <c r="W163" s="111">
        <v>1</v>
      </c>
      <c r="X163" s="71"/>
    </row>
    <row r="164" spans="1:24" x14ac:dyDescent="0.2">
      <c r="A164" s="72">
        <v>163</v>
      </c>
      <c r="B164" s="18" t="s">
        <v>201</v>
      </c>
      <c r="C164" s="93">
        <v>1</v>
      </c>
      <c r="D164" s="93">
        <v>0</v>
      </c>
      <c r="E164" s="93">
        <v>0</v>
      </c>
      <c r="F164" s="93">
        <v>0</v>
      </c>
      <c r="G164" s="93">
        <v>0</v>
      </c>
      <c r="H164" s="93">
        <v>0</v>
      </c>
      <c r="I164" s="93">
        <v>1</v>
      </c>
      <c r="J164" s="93">
        <v>1</v>
      </c>
      <c r="K164" s="174">
        <v>-120.85</v>
      </c>
      <c r="L164" s="103">
        <v>351019</v>
      </c>
      <c r="M164" s="103">
        <v>-71597.212100000004</v>
      </c>
      <c r="N164" s="104">
        <v>0.1226</v>
      </c>
      <c r="O164" s="105">
        <v>2594</v>
      </c>
      <c r="P164" s="106">
        <v>356268</v>
      </c>
      <c r="Q164" s="107">
        <v>7.3000000000000001E-3</v>
      </c>
      <c r="R164" s="108">
        <v>353982</v>
      </c>
      <c r="S164" s="109">
        <v>674056</v>
      </c>
      <c r="T164" s="110">
        <v>0.5252</v>
      </c>
      <c r="U164" s="178">
        <v>6617.9</v>
      </c>
      <c r="V164" s="179">
        <v>3651.16</v>
      </c>
      <c r="W164" s="111">
        <v>1</v>
      </c>
      <c r="X164" s="71"/>
    </row>
    <row r="165" spans="1:24" x14ac:dyDescent="0.2">
      <c r="A165" s="72">
        <v>164</v>
      </c>
      <c r="B165" s="18" t="s">
        <v>202</v>
      </c>
      <c r="C165" s="93">
        <v>3</v>
      </c>
      <c r="D165" s="93">
        <v>1</v>
      </c>
      <c r="E165" s="93">
        <v>0</v>
      </c>
      <c r="F165" s="93">
        <v>1</v>
      </c>
      <c r="G165" s="93">
        <v>1</v>
      </c>
      <c r="H165" s="93">
        <v>0</v>
      </c>
      <c r="I165" s="93">
        <v>1</v>
      </c>
      <c r="J165" s="93">
        <v>1</v>
      </c>
      <c r="K165" s="174">
        <v>766.66</v>
      </c>
      <c r="L165" s="103">
        <v>2534925</v>
      </c>
      <c r="M165" s="103">
        <v>1220636.6502</v>
      </c>
      <c r="N165" s="104">
        <v>0.88019999999999998</v>
      </c>
      <c r="O165" s="105">
        <v>146866</v>
      </c>
      <c r="P165" s="106">
        <v>2574514</v>
      </c>
      <c r="Q165" s="107">
        <v>5.7000000000000002E-2</v>
      </c>
      <c r="R165" s="108">
        <v>2547909</v>
      </c>
      <c r="S165" s="109">
        <v>3308084</v>
      </c>
      <c r="T165" s="110">
        <v>0.7702</v>
      </c>
      <c r="U165" s="178">
        <v>7766.13</v>
      </c>
      <c r="V165" s="179">
        <v>3651.16</v>
      </c>
      <c r="W165" s="111">
        <v>1</v>
      </c>
      <c r="X165" s="71"/>
    </row>
    <row r="166" spans="1:24" x14ac:dyDescent="0.2">
      <c r="A166" s="72">
        <v>165</v>
      </c>
      <c r="B166" s="18" t="s">
        <v>203</v>
      </c>
      <c r="C166" s="93">
        <v>1</v>
      </c>
      <c r="D166" s="93">
        <v>0</v>
      </c>
      <c r="E166" s="93">
        <v>0</v>
      </c>
      <c r="F166" s="93">
        <v>0</v>
      </c>
      <c r="G166" s="93">
        <v>0</v>
      </c>
      <c r="H166" s="93">
        <v>1</v>
      </c>
      <c r="I166" s="93">
        <v>1</v>
      </c>
      <c r="J166" s="93">
        <v>1</v>
      </c>
      <c r="K166" s="174">
        <v>1768.78</v>
      </c>
      <c r="L166" s="103">
        <v>7270</v>
      </c>
      <c r="M166" s="103">
        <v>150809.49189999999</v>
      </c>
      <c r="N166" s="104">
        <v>0.54039999999999999</v>
      </c>
      <c r="O166" s="105">
        <v>2871</v>
      </c>
      <c r="P166" s="106">
        <v>8201</v>
      </c>
      <c r="Q166" s="107">
        <v>0.35010000000000002</v>
      </c>
      <c r="R166" s="108">
        <v>5480</v>
      </c>
      <c r="S166" s="109">
        <v>8501</v>
      </c>
      <c r="T166" s="110">
        <v>0.64459999999999995</v>
      </c>
      <c r="U166" s="178">
        <v>18136.509999999998</v>
      </c>
      <c r="V166" s="179">
        <v>3651.16</v>
      </c>
      <c r="W166" s="111">
        <v>1</v>
      </c>
      <c r="X166" s="71"/>
    </row>
    <row r="167" spans="1:24" x14ac:dyDescent="0.2">
      <c r="A167" s="72">
        <v>166</v>
      </c>
      <c r="B167" s="18" t="s">
        <v>204</v>
      </c>
      <c r="C167" s="93">
        <v>1</v>
      </c>
      <c r="D167" s="93">
        <v>0</v>
      </c>
      <c r="E167" s="93">
        <v>0</v>
      </c>
      <c r="F167" s="93">
        <v>0</v>
      </c>
      <c r="G167" s="93">
        <v>0</v>
      </c>
      <c r="H167" s="93">
        <v>0</v>
      </c>
      <c r="I167" s="93">
        <v>1</v>
      </c>
      <c r="J167" s="93">
        <v>1</v>
      </c>
      <c r="K167" s="174">
        <v>835.36</v>
      </c>
      <c r="L167" s="103">
        <v>320365</v>
      </c>
      <c r="M167" s="103">
        <v>472820.39620000002</v>
      </c>
      <c r="N167" s="104">
        <v>0.73260000000000003</v>
      </c>
      <c r="O167" s="105">
        <v>18370</v>
      </c>
      <c r="P167" s="106">
        <v>325330</v>
      </c>
      <c r="Q167" s="107">
        <v>5.6500000000000002E-2</v>
      </c>
      <c r="R167" s="108">
        <v>319879</v>
      </c>
      <c r="S167" s="109">
        <v>418973</v>
      </c>
      <c r="T167" s="110">
        <v>0.76349999999999996</v>
      </c>
      <c r="U167" s="178">
        <v>8415.24</v>
      </c>
      <c r="V167" s="179">
        <v>3651.16</v>
      </c>
      <c r="W167" s="111">
        <v>1</v>
      </c>
      <c r="X167" s="71"/>
    </row>
    <row r="168" spans="1:24" x14ac:dyDescent="0.2">
      <c r="A168" s="72">
        <v>167</v>
      </c>
      <c r="B168" s="18" t="s">
        <v>205</v>
      </c>
      <c r="C168" s="93">
        <v>1</v>
      </c>
      <c r="D168" s="93">
        <v>0</v>
      </c>
      <c r="E168" s="93">
        <v>0</v>
      </c>
      <c r="F168" s="93">
        <v>0</v>
      </c>
      <c r="G168" s="93">
        <v>0</v>
      </c>
      <c r="H168" s="93">
        <v>1</v>
      </c>
      <c r="I168" s="93">
        <v>1</v>
      </c>
      <c r="J168" s="93">
        <v>1</v>
      </c>
      <c r="K168" s="174">
        <v>1064.9000000000001</v>
      </c>
      <c r="L168" s="103">
        <v>71001</v>
      </c>
      <c r="M168" s="103">
        <v>283753.19429999997</v>
      </c>
      <c r="N168" s="104">
        <v>0.65739999999999998</v>
      </c>
      <c r="O168" s="105">
        <v>9001</v>
      </c>
      <c r="P168" s="106">
        <v>71274</v>
      </c>
      <c r="Q168" s="107">
        <v>0.1263</v>
      </c>
      <c r="R168" s="108">
        <v>65164</v>
      </c>
      <c r="S168" s="109">
        <v>96720</v>
      </c>
      <c r="T168" s="110">
        <v>0.67369999999999997</v>
      </c>
      <c r="U168" s="178">
        <v>10822.41</v>
      </c>
      <c r="V168" s="179">
        <v>3651.16</v>
      </c>
      <c r="W168" s="111">
        <v>1</v>
      </c>
      <c r="X168" s="71"/>
    </row>
    <row r="169" spans="1:24" ht="25.5" x14ac:dyDescent="0.2">
      <c r="A169" s="72">
        <v>168</v>
      </c>
      <c r="B169" s="18" t="s">
        <v>206</v>
      </c>
      <c r="C169" s="93">
        <v>1</v>
      </c>
      <c r="D169" s="93">
        <v>0</v>
      </c>
      <c r="E169" s="93">
        <v>0</v>
      </c>
      <c r="F169" s="93">
        <v>0</v>
      </c>
      <c r="G169" s="93">
        <v>0</v>
      </c>
      <c r="H169" s="93">
        <v>0</v>
      </c>
      <c r="I169" s="93">
        <v>1</v>
      </c>
      <c r="J169" s="93">
        <v>1</v>
      </c>
      <c r="K169" s="174">
        <v>1203.07</v>
      </c>
      <c r="L169" s="103">
        <v>8396</v>
      </c>
      <c r="M169" s="103">
        <v>110239.0655</v>
      </c>
      <c r="N169" s="104">
        <v>0.4763</v>
      </c>
      <c r="O169" s="105">
        <v>750</v>
      </c>
      <c r="P169" s="106">
        <v>8522</v>
      </c>
      <c r="Q169" s="107">
        <v>8.7999999999999995E-2</v>
      </c>
      <c r="R169" s="108">
        <v>7997</v>
      </c>
      <c r="S169" s="109">
        <v>11822</v>
      </c>
      <c r="T169" s="110">
        <v>0.67649999999999999</v>
      </c>
      <c r="U169" s="178">
        <v>12134.87</v>
      </c>
      <c r="V169" s="179">
        <v>3651.16</v>
      </c>
      <c r="W169" s="111">
        <v>1</v>
      </c>
      <c r="X169" s="71"/>
    </row>
    <row r="170" spans="1:24" ht="12.75" customHeight="1" x14ac:dyDescent="0.2">
      <c r="A170" s="72">
        <v>169</v>
      </c>
      <c r="B170" s="18" t="s">
        <v>207</v>
      </c>
      <c r="C170" s="93">
        <v>1</v>
      </c>
      <c r="D170" s="93">
        <v>0</v>
      </c>
      <c r="E170" s="93">
        <v>0</v>
      </c>
      <c r="F170" s="93">
        <v>0</v>
      </c>
      <c r="G170" s="93">
        <v>0</v>
      </c>
      <c r="H170" s="93">
        <v>1</v>
      </c>
      <c r="I170" s="93">
        <v>1</v>
      </c>
      <c r="J170" s="93">
        <v>1</v>
      </c>
      <c r="K170" s="174">
        <v>1220.4100000000001</v>
      </c>
      <c r="L170" s="103">
        <v>82586</v>
      </c>
      <c r="M170" s="103">
        <v>350718.95159999997</v>
      </c>
      <c r="N170" s="104">
        <v>0.67969999999999997</v>
      </c>
      <c r="O170" s="105">
        <v>17264</v>
      </c>
      <c r="P170" s="106">
        <v>84803</v>
      </c>
      <c r="Q170" s="107">
        <v>0.2036</v>
      </c>
      <c r="R170" s="108">
        <v>69959</v>
      </c>
      <c r="S170" s="109">
        <v>114643</v>
      </c>
      <c r="T170" s="110">
        <v>0.61019999999999996</v>
      </c>
      <c r="U170" s="178">
        <v>11720.91</v>
      </c>
      <c r="V170" s="179">
        <v>3651.16</v>
      </c>
      <c r="W170" s="111">
        <v>1</v>
      </c>
      <c r="X170" s="71"/>
    </row>
    <row r="171" spans="1:24" x14ac:dyDescent="0.2">
      <c r="A171" s="72">
        <v>170</v>
      </c>
      <c r="B171" s="18" t="s">
        <v>208</v>
      </c>
      <c r="C171" s="93">
        <v>1</v>
      </c>
      <c r="D171" s="93">
        <v>0</v>
      </c>
      <c r="E171" s="93">
        <v>0</v>
      </c>
      <c r="F171" s="93">
        <v>0</v>
      </c>
      <c r="G171" s="93">
        <v>0</v>
      </c>
      <c r="H171" s="93">
        <v>0</v>
      </c>
      <c r="I171" s="93">
        <v>0</v>
      </c>
      <c r="J171" s="93">
        <v>1</v>
      </c>
      <c r="K171" s="174">
        <v>46.8</v>
      </c>
      <c r="L171" s="103">
        <v>186934</v>
      </c>
      <c r="M171" s="103">
        <v>20234.72</v>
      </c>
      <c r="N171" s="104">
        <v>0.29809999999999998</v>
      </c>
      <c r="O171" s="105">
        <v>2195</v>
      </c>
      <c r="P171" s="106">
        <v>187668</v>
      </c>
      <c r="Q171" s="107">
        <v>1.17E-2</v>
      </c>
      <c r="R171" s="108">
        <v>186835</v>
      </c>
      <c r="S171" s="109">
        <v>399100</v>
      </c>
      <c r="T171" s="110">
        <v>0.46810000000000002</v>
      </c>
      <c r="U171" s="178">
        <v>4795.75</v>
      </c>
      <c r="V171" s="179">
        <v>3651.16</v>
      </c>
      <c r="W171" s="111">
        <v>1</v>
      </c>
      <c r="X171" s="71"/>
    </row>
    <row r="172" spans="1:24" x14ac:dyDescent="0.2">
      <c r="A172" s="72">
        <v>171</v>
      </c>
      <c r="B172" s="18" t="s">
        <v>209</v>
      </c>
      <c r="C172" s="93">
        <v>1</v>
      </c>
      <c r="D172" s="93">
        <v>0</v>
      </c>
      <c r="E172" s="93">
        <v>0</v>
      </c>
      <c r="F172" s="93">
        <v>0</v>
      </c>
      <c r="G172" s="93">
        <v>0</v>
      </c>
      <c r="H172" s="93">
        <v>1</v>
      </c>
      <c r="I172" s="93">
        <v>1</v>
      </c>
      <c r="J172" s="93">
        <v>1</v>
      </c>
      <c r="K172" s="174">
        <v>464.48</v>
      </c>
      <c r="L172" s="103">
        <v>168018</v>
      </c>
      <c r="M172" s="103">
        <v>190389.25229999999</v>
      </c>
      <c r="N172" s="104">
        <v>0.59330000000000005</v>
      </c>
      <c r="O172" s="105">
        <v>26726</v>
      </c>
      <c r="P172" s="106">
        <v>169387</v>
      </c>
      <c r="Q172" s="107">
        <v>0.1578</v>
      </c>
      <c r="R172" s="108">
        <v>148038</v>
      </c>
      <c r="S172" s="109">
        <v>259301</v>
      </c>
      <c r="T172" s="110">
        <v>0.57089999999999996</v>
      </c>
      <c r="U172" s="178">
        <v>8860.48</v>
      </c>
      <c r="V172" s="179">
        <v>3651.16</v>
      </c>
      <c r="W172" s="111">
        <v>1</v>
      </c>
      <c r="X172" s="71"/>
    </row>
    <row r="173" spans="1:24" x14ac:dyDescent="0.2">
      <c r="A173" s="72">
        <v>172</v>
      </c>
      <c r="B173" s="18" t="s">
        <v>210</v>
      </c>
      <c r="C173" s="93">
        <v>1</v>
      </c>
      <c r="D173" s="93">
        <v>0</v>
      </c>
      <c r="E173" s="93">
        <v>0</v>
      </c>
      <c r="F173" s="93">
        <v>0</v>
      </c>
      <c r="G173" s="93">
        <v>0</v>
      </c>
      <c r="H173" s="93">
        <v>0</v>
      </c>
      <c r="I173" s="93">
        <v>0</v>
      </c>
      <c r="J173" s="93">
        <v>1</v>
      </c>
      <c r="K173" s="174">
        <v>175.22</v>
      </c>
      <c r="L173" s="103">
        <v>401686</v>
      </c>
      <c r="M173" s="103">
        <v>111052.4005</v>
      </c>
      <c r="N173" s="104">
        <v>0.48470000000000002</v>
      </c>
      <c r="O173" s="105">
        <v>10376</v>
      </c>
      <c r="P173" s="106">
        <v>406452</v>
      </c>
      <c r="Q173" s="107">
        <v>2.5499999999999998E-2</v>
      </c>
      <c r="R173" s="108">
        <v>398727</v>
      </c>
      <c r="S173" s="109">
        <v>811343</v>
      </c>
      <c r="T173" s="110">
        <v>0.4914</v>
      </c>
      <c r="U173" s="178">
        <v>7390.1</v>
      </c>
      <c r="V173" s="179">
        <v>3651.16</v>
      </c>
      <c r="W173" s="111">
        <v>1</v>
      </c>
      <c r="X173" s="71"/>
    </row>
    <row r="174" spans="1:24" x14ac:dyDescent="0.2">
      <c r="A174" s="72">
        <v>173</v>
      </c>
      <c r="B174" s="18" t="s">
        <v>407</v>
      </c>
      <c r="C174" s="93">
        <v>1</v>
      </c>
      <c r="D174" s="93">
        <v>0</v>
      </c>
      <c r="E174" s="93">
        <v>0</v>
      </c>
      <c r="F174" s="93">
        <v>0</v>
      </c>
      <c r="G174" s="93">
        <v>0</v>
      </c>
      <c r="H174" s="93">
        <v>0</v>
      </c>
      <c r="I174" s="93">
        <v>1</v>
      </c>
      <c r="J174" s="93">
        <v>1</v>
      </c>
      <c r="K174" s="174">
        <v>-69.84</v>
      </c>
      <c r="L174" s="103">
        <v>3574027</v>
      </c>
      <c r="M174" s="103">
        <v>-132041.8224</v>
      </c>
      <c r="N174" s="104">
        <v>9.1899999999999996E-2</v>
      </c>
      <c r="O174" s="105">
        <v>113310</v>
      </c>
      <c r="P174" s="106">
        <v>3608297</v>
      </c>
      <c r="Q174" s="107">
        <v>3.1399999999999997E-2</v>
      </c>
      <c r="R174" s="108">
        <v>3573032</v>
      </c>
      <c r="S174" s="109">
        <v>5023817</v>
      </c>
      <c r="T174" s="110">
        <v>0.71120000000000005</v>
      </c>
      <c r="U174" s="178">
        <v>4592.97</v>
      </c>
      <c r="V174" s="179">
        <v>3651.16</v>
      </c>
      <c r="W174" s="111">
        <v>1</v>
      </c>
      <c r="X174" s="71"/>
    </row>
    <row r="175" spans="1:24" ht="25.5" x14ac:dyDescent="0.2">
      <c r="A175" s="72">
        <v>174</v>
      </c>
      <c r="B175" s="18" t="s">
        <v>212</v>
      </c>
      <c r="C175" s="93">
        <v>1</v>
      </c>
      <c r="D175" s="93">
        <v>0</v>
      </c>
      <c r="E175" s="93">
        <v>0</v>
      </c>
      <c r="F175" s="93">
        <v>0</v>
      </c>
      <c r="G175" s="93">
        <v>0</v>
      </c>
      <c r="H175" s="93">
        <v>0</v>
      </c>
      <c r="I175" s="93">
        <v>0</v>
      </c>
      <c r="J175" s="93">
        <v>1</v>
      </c>
      <c r="K175" s="174">
        <v>-169.75</v>
      </c>
      <c r="L175" s="103">
        <v>439754</v>
      </c>
      <c r="M175" s="103">
        <v>-112567.2279</v>
      </c>
      <c r="N175" s="104">
        <v>0.1003</v>
      </c>
      <c r="O175" s="105">
        <v>2821</v>
      </c>
      <c r="P175" s="106">
        <v>446818</v>
      </c>
      <c r="Q175" s="107">
        <v>6.3E-3</v>
      </c>
      <c r="R175" s="108">
        <v>444588</v>
      </c>
      <c r="S175" s="109">
        <v>1117042</v>
      </c>
      <c r="T175" s="110">
        <v>0.39800000000000002</v>
      </c>
      <c r="U175" s="178">
        <v>5702.92</v>
      </c>
      <c r="V175" s="179">
        <v>3651.16</v>
      </c>
      <c r="W175" s="111">
        <v>1</v>
      </c>
      <c r="X175" s="71"/>
    </row>
    <row r="176" spans="1:24" ht="12.75" customHeight="1" x14ac:dyDescent="0.2">
      <c r="A176" s="72">
        <v>175</v>
      </c>
      <c r="B176" s="18" t="s">
        <v>213</v>
      </c>
      <c r="C176" s="93">
        <v>1</v>
      </c>
      <c r="D176" s="93">
        <v>0</v>
      </c>
      <c r="E176" s="93">
        <v>0</v>
      </c>
      <c r="F176" s="93">
        <v>0</v>
      </c>
      <c r="G176" s="93">
        <v>0</v>
      </c>
      <c r="H176" s="93">
        <v>0</v>
      </c>
      <c r="I176" s="93">
        <v>1</v>
      </c>
      <c r="J176" s="93">
        <v>1</v>
      </c>
      <c r="K176" s="174">
        <v>22.06</v>
      </c>
      <c r="L176" s="103">
        <v>1452329</v>
      </c>
      <c r="M176" s="103">
        <v>26579.627799999998</v>
      </c>
      <c r="N176" s="104">
        <v>0.30919999999999997</v>
      </c>
      <c r="O176" s="105">
        <v>3985</v>
      </c>
      <c r="P176" s="106">
        <v>1467865</v>
      </c>
      <c r="Q176" s="107">
        <v>2.7000000000000001E-3</v>
      </c>
      <c r="R176" s="108">
        <v>1464989</v>
      </c>
      <c r="S176" s="109">
        <v>2115576</v>
      </c>
      <c r="T176" s="110">
        <v>0.6925</v>
      </c>
      <c r="U176" s="178">
        <v>5393.62</v>
      </c>
      <c r="V176" s="179">
        <v>3651.16</v>
      </c>
      <c r="W176" s="111">
        <v>1</v>
      </c>
      <c r="X176" s="71"/>
    </row>
    <row r="177" spans="1:24" x14ac:dyDescent="0.2">
      <c r="A177" s="72">
        <v>176</v>
      </c>
      <c r="B177" s="18" t="s">
        <v>211</v>
      </c>
      <c r="C177" s="93">
        <v>1</v>
      </c>
      <c r="D177" s="93">
        <v>0</v>
      </c>
      <c r="E177" s="93">
        <v>0</v>
      </c>
      <c r="F177" s="93">
        <v>0</v>
      </c>
      <c r="G177" s="93">
        <v>1</v>
      </c>
      <c r="H177" s="93">
        <v>0</v>
      </c>
      <c r="I177" s="93">
        <v>0</v>
      </c>
      <c r="J177" s="93">
        <v>1</v>
      </c>
      <c r="K177" s="174">
        <v>1148.1300000000001</v>
      </c>
      <c r="L177" s="103">
        <v>826699</v>
      </c>
      <c r="M177" s="103">
        <v>1043915.7752</v>
      </c>
      <c r="N177" s="104">
        <v>0.86629999999999996</v>
      </c>
      <c r="O177" s="105">
        <v>16343</v>
      </c>
      <c r="P177" s="106">
        <v>836467</v>
      </c>
      <c r="Q177" s="107">
        <v>1.95E-2</v>
      </c>
      <c r="R177" s="108">
        <v>824669</v>
      </c>
      <c r="S177" s="109">
        <v>1694123</v>
      </c>
      <c r="T177" s="110">
        <v>0.48680000000000001</v>
      </c>
      <c r="U177" s="178">
        <v>8078</v>
      </c>
      <c r="V177" s="179">
        <v>3651.16</v>
      </c>
      <c r="W177" s="111">
        <v>1</v>
      </c>
      <c r="X177" s="71"/>
    </row>
    <row r="178" spans="1:24" x14ac:dyDescent="0.2">
      <c r="A178" s="72">
        <v>177</v>
      </c>
      <c r="B178" s="18" t="s">
        <v>214</v>
      </c>
      <c r="C178" s="93">
        <v>1</v>
      </c>
      <c r="D178" s="93">
        <v>0</v>
      </c>
      <c r="E178" s="93">
        <v>0</v>
      </c>
      <c r="F178" s="93">
        <v>0</v>
      </c>
      <c r="G178" s="93">
        <v>0</v>
      </c>
      <c r="H178" s="93">
        <v>0</v>
      </c>
      <c r="I178" s="93">
        <v>0</v>
      </c>
      <c r="J178" s="93">
        <v>1</v>
      </c>
      <c r="K178" s="174">
        <v>-37.46</v>
      </c>
      <c r="L178" s="103">
        <v>805761</v>
      </c>
      <c r="M178" s="103">
        <v>-33627.049400000004</v>
      </c>
      <c r="N178" s="104">
        <v>0.17829999999999999</v>
      </c>
      <c r="O178" s="105">
        <v>39856</v>
      </c>
      <c r="P178" s="106">
        <v>807880</v>
      </c>
      <c r="Q178" s="107">
        <v>4.9299999999999997E-2</v>
      </c>
      <c r="R178" s="108">
        <v>770200</v>
      </c>
      <c r="S178" s="109">
        <v>1546577</v>
      </c>
      <c r="T178" s="110">
        <v>0.498</v>
      </c>
      <c r="U178" s="178">
        <v>4114.2</v>
      </c>
      <c r="V178" s="179">
        <v>3651.16</v>
      </c>
      <c r="W178" s="111">
        <v>1</v>
      </c>
      <c r="X178" s="71"/>
    </row>
    <row r="179" spans="1:24" x14ac:dyDescent="0.2">
      <c r="A179" s="72">
        <v>178</v>
      </c>
      <c r="B179" s="18" t="s">
        <v>215</v>
      </c>
      <c r="C179" s="93">
        <v>1</v>
      </c>
      <c r="D179" s="93">
        <v>0</v>
      </c>
      <c r="E179" s="93">
        <v>0</v>
      </c>
      <c r="F179" s="93">
        <v>0</v>
      </c>
      <c r="G179" s="93">
        <v>0</v>
      </c>
      <c r="H179" s="93">
        <v>0</v>
      </c>
      <c r="I179" s="93">
        <v>0</v>
      </c>
      <c r="J179" s="93">
        <v>1</v>
      </c>
      <c r="K179" s="174">
        <v>-734.14</v>
      </c>
      <c r="L179" s="103">
        <v>1163</v>
      </c>
      <c r="M179" s="103">
        <v>-25037.151699999999</v>
      </c>
      <c r="N179" s="104">
        <v>0.18940000000000001</v>
      </c>
      <c r="O179" s="105">
        <v>0</v>
      </c>
      <c r="P179" s="106">
        <v>1173</v>
      </c>
      <c r="Q179" s="107">
        <v>0</v>
      </c>
      <c r="R179" s="108">
        <v>1173</v>
      </c>
      <c r="S179" s="109">
        <v>3071</v>
      </c>
      <c r="T179" s="110">
        <v>0.38200000000000001</v>
      </c>
      <c r="U179" s="178">
        <v>8556.57</v>
      </c>
      <c r="V179" s="179">
        <v>3651.16</v>
      </c>
      <c r="W179" s="111">
        <v>1</v>
      </c>
      <c r="X179" s="71"/>
    </row>
    <row r="180" spans="1:24" x14ac:dyDescent="0.2">
      <c r="A180" s="72">
        <v>179</v>
      </c>
      <c r="B180" s="18" t="s">
        <v>216</v>
      </c>
      <c r="C180" s="93">
        <v>0</v>
      </c>
      <c r="D180" s="93">
        <v>0</v>
      </c>
      <c r="E180" s="93">
        <v>0</v>
      </c>
      <c r="F180" s="93">
        <v>0</v>
      </c>
      <c r="G180" s="93">
        <v>0</v>
      </c>
      <c r="H180" s="93">
        <v>0</v>
      </c>
      <c r="I180" s="93">
        <v>0</v>
      </c>
      <c r="J180" s="93">
        <v>0</v>
      </c>
      <c r="K180" s="174">
        <v>57.89</v>
      </c>
      <c r="L180" s="103">
        <v>5713965</v>
      </c>
      <c r="M180" s="103">
        <v>138368.70610000001</v>
      </c>
      <c r="N180" s="104">
        <v>0.53200000000000003</v>
      </c>
      <c r="O180" s="105">
        <v>77207</v>
      </c>
      <c r="P180" s="106">
        <v>5783075</v>
      </c>
      <c r="Q180" s="107">
        <v>1.34E-2</v>
      </c>
      <c r="R180" s="108">
        <v>5740623</v>
      </c>
      <c r="S180" s="109">
        <v>18737535</v>
      </c>
      <c r="T180" s="110">
        <v>0.30640000000000001</v>
      </c>
      <c r="U180" s="178">
        <v>1883.36</v>
      </c>
      <c r="V180" s="179">
        <v>3651.16</v>
      </c>
      <c r="W180" s="111">
        <v>0</v>
      </c>
      <c r="X180" s="71"/>
    </row>
    <row r="181" spans="1:24" x14ac:dyDescent="0.2">
      <c r="A181" s="72">
        <v>180</v>
      </c>
      <c r="B181" s="18" t="s">
        <v>217</v>
      </c>
      <c r="C181" s="93">
        <v>0</v>
      </c>
      <c r="D181" s="93">
        <v>0</v>
      </c>
      <c r="E181" s="93">
        <v>0</v>
      </c>
      <c r="F181" s="93">
        <v>0</v>
      </c>
      <c r="G181" s="93">
        <v>0</v>
      </c>
      <c r="H181" s="93">
        <v>0</v>
      </c>
      <c r="I181" s="93">
        <v>0</v>
      </c>
      <c r="J181" s="93">
        <v>0</v>
      </c>
      <c r="K181" s="174">
        <v>-48.32</v>
      </c>
      <c r="L181" s="103">
        <v>69279</v>
      </c>
      <c r="M181" s="103">
        <v>-12718.333500000001</v>
      </c>
      <c r="N181" s="104">
        <v>0.2228</v>
      </c>
      <c r="O181" s="105">
        <v>2672</v>
      </c>
      <c r="P181" s="106">
        <v>70381</v>
      </c>
      <c r="Q181" s="107">
        <v>3.7999999999999999E-2</v>
      </c>
      <c r="R181" s="108">
        <v>67755</v>
      </c>
      <c r="S181" s="109">
        <v>563049</v>
      </c>
      <c r="T181" s="110">
        <v>0.1203</v>
      </c>
      <c r="U181" s="178">
        <v>2370.11</v>
      </c>
      <c r="V181" s="179">
        <v>3651.16</v>
      </c>
      <c r="W181" s="111">
        <v>0</v>
      </c>
      <c r="X181" s="71"/>
    </row>
    <row r="182" spans="1:24" x14ac:dyDescent="0.2">
      <c r="A182" s="72">
        <v>181</v>
      </c>
      <c r="B182" s="18" t="s">
        <v>218</v>
      </c>
      <c r="C182" s="93">
        <v>3</v>
      </c>
      <c r="D182" s="93">
        <v>1</v>
      </c>
      <c r="E182" s="93">
        <v>1</v>
      </c>
      <c r="F182" s="93">
        <v>0</v>
      </c>
      <c r="G182" s="93">
        <v>1</v>
      </c>
      <c r="H182" s="93">
        <v>1</v>
      </c>
      <c r="I182" s="93">
        <v>0</v>
      </c>
      <c r="J182" s="93">
        <v>1</v>
      </c>
      <c r="K182" s="174">
        <v>2971.1</v>
      </c>
      <c r="L182" s="103">
        <v>353967</v>
      </c>
      <c r="M182" s="103">
        <v>1767660.7178</v>
      </c>
      <c r="N182" s="104">
        <v>0.9415</v>
      </c>
      <c r="O182" s="105">
        <v>235538</v>
      </c>
      <c r="P182" s="106">
        <v>368153</v>
      </c>
      <c r="Q182" s="107">
        <v>0.63980000000000004</v>
      </c>
      <c r="R182" s="108">
        <v>155058</v>
      </c>
      <c r="S182" s="109">
        <v>814618</v>
      </c>
      <c r="T182" s="110">
        <v>0.1903</v>
      </c>
      <c r="U182" s="178">
        <v>17107.349999999999</v>
      </c>
      <c r="V182" s="179">
        <v>3651.16</v>
      </c>
      <c r="W182" s="111">
        <v>1</v>
      </c>
      <c r="X182" s="71"/>
    </row>
    <row r="183" spans="1:24" x14ac:dyDescent="0.2">
      <c r="A183" s="72">
        <v>182</v>
      </c>
      <c r="B183" s="18" t="s">
        <v>219</v>
      </c>
      <c r="C183" s="93">
        <v>1</v>
      </c>
      <c r="D183" s="93">
        <v>0</v>
      </c>
      <c r="E183" s="93">
        <v>0</v>
      </c>
      <c r="F183" s="93">
        <v>0</v>
      </c>
      <c r="G183" s="93">
        <v>0</v>
      </c>
      <c r="H183" s="93">
        <v>0</v>
      </c>
      <c r="I183" s="93">
        <v>0</v>
      </c>
      <c r="J183" s="93">
        <v>1</v>
      </c>
      <c r="K183" s="174">
        <v>239.86</v>
      </c>
      <c r="L183" s="103">
        <v>1072752</v>
      </c>
      <c r="M183" s="103">
        <v>248428.38769999999</v>
      </c>
      <c r="N183" s="104">
        <v>0.64349999999999996</v>
      </c>
      <c r="O183" s="105">
        <v>104409</v>
      </c>
      <c r="P183" s="106">
        <v>1091415</v>
      </c>
      <c r="Q183" s="107">
        <v>9.5699999999999993E-2</v>
      </c>
      <c r="R183" s="108">
        <v>1006692</v>
      </c>
      <c r="S183" s="109">
        <v>5435966</v>
      </c>
      <c r="T183" s="110">
        <v>0.1852</v>
      </c>
      <c r="U183" s="178">
        <v>3686.86</v>
      </c>
      <c r="V183" s="179">
        <v>3651.16</v>
      </c>
      <c r="W183" s="111">
        <v>1</v>
      </c>
      <c r="X183" s="71"/>
    </row>
    <row r="184" spans="1:24" x14ac:dyDescent="0.2">
      <c r="A184" s="72">
        <v>183</v>
      </c>
      <c r="B184" s="18" t="s">
        <v>220</v>
      </c>
      <c r="C184" s="93">
        <v>0</v>
      </c>
      <c r="D184" s="93">
        <v>0</v>
      </c>
      <c r="E184" s="93">
        <v>0</v>
      </c>
      <c r="F184" s="93">
        <v>0</v>
      </c>
      <c r="G184" s="93">
        <v>0</v>
      </c>
      <c r="H184" s="93">
        <v>0</v>
      </c>
      <c r="I184" s="93">
        <v>0</v>
      </c>
      <c r="J184" s="93">
        <v>0</v>
      </c>
      <c r="K184" s="174">
        <v>-5.16</v>
      </c>
      <c r="L184" s="103">
        <v>737576</v>
      </c>
      <c r="M184" s="103">
        <v>-4433.7951999999996</v>
      </c>
      <c r="N184" s="104">
        <v>0.23400000000000001</v>
      </c>
      <c r="O184" s="105">
        <v>49093</v>
      </c>
      <c r="P184" s="106">
        <v>740646</v>
      </c>
      <c r="Q184" s="107">
        <v>6.6299999999999998E-2</v>
      </c>
      <c r="R184" s="108">
        <v>720994</v>
      </c>
      <c r="S184" s="109">
        <v>2710927</v>
      </c>
      <c r="T184" s="110">
        <v>0.26600000000000001</v>
      </c>
      <c r="U184" s="178">
        <v>3437.89</v>
      </c>
      <c r="V184" s="179">
        <v>3651.16</v>
      </c>
      <c r="W184" s="111">
        <v>0</v>
      </c>
      <c r="X184" s="71"/>
    </row>
    <row r="185" spans="1:24" x14ac:dyDescent="0.2">
      <c r="A185" s="72">
        <v>184</v>
      </c>
      <c r="B185" s="18" t="s">
        <v>221</v>
      </c>
      <c r="C185" s="93">
        <v>0</v>
      </c>
      <c r="D185" s="93">
        <v>0</v>
      </c>
      <c r="E185" s="93">
        <v>0</v>
      </c>
      <c r="F185" s="93">
        <v>0</v>
      </c>
      <c r="G185" s="93">
        <v>0</v>
      </c>
      <c r="H185" s="93">
        <v>0</v>
      </c>
      <c r="I185" s="93">
        <v>1</v>
      </c>
      <c r="J185" s="93">
        <v>0</v>
      </c>
      <c r="K185" s="174">
        <v>-10.91</v>
      </c>
      <c r="L185" s="103">
        <v>3573631</v>
      </c>
      <c r="M185" s="103">
        <v>-20624.3966</v>
      </c>
      <c r="N185" s="104">
        <v>0.20330000000000001</v>
      </c>
      <c r="O185" s="105">
        <v>2596</v>
      </c>
      <c r="P185" s="106">
        <v>3588997</v>
      </c>
      <c r="Q185" s="107">
        <v>6.9999999999999999E-4</v>
      </c>
      <c r="R185" s="108">
        <v>3587776</v>
      </c>
      <c r="S185" s="109">
        <v>5699463</v>
      </c>
      <c r="T185" s="110">
        <v>0.62949999999999995</v>
      </c>
      <c r="U185" s="178">
        <v>2606.71</v>
      </c>
      <c r="V185" s="179">
        <v>3651.16</v>
      </c>
      <c r="W185" s="111">
        <v>0</v>
      </c>
      <c r="X185" s="71"/>
    </row>
    <row r="186" spans="1:24" x14ac:dyDescent="0.2">
      <c r="A186" s="72">
        <v>185</v>
      </c>
      <c r="B186" s="18" t="s">
        <v>222</v>
      </c>
      <c r="C186" s="93">
        <v>1</v>
      </c>
      <c r="D186" s="93">
        <v>0</v>
      </c>
      <c r="E186" s="93">
        <v>0</v>
      </c>
      <c r="F186" s="93">
        <v>0</v>
      </c>
      <c r="G186" s="93">
        <v>0</v>
      </c>
      <c r="H186" s="93">
        <v>0</v>
      </c>
      <c r="I186" s="93">
        <v>0</v>
      </c>
      <c r="J186" s="93">
        <v>1</v>
      </c>
      <c r="K186" s="174">
        <v>248.91</v>
      </c>
      <c r="L186" s="103">
        <v>249614</v>
      </c>
      <c r="M186" s="103">
        <v>124358.80680000001</v>
      </c>
      <c r="N186" s="104">
        <v>0.49580000000000002</v>
      </c>
      <c r="O186" s="105">
        <v>23613</v>
      </c>
      <c r="P186" s="106">
        <v>249851</v>
      </c>
      <c r="Q186" s="107">
        <v>9.4500000000000001E-2</v>
      </c>
      <c r="R186" s="108">
        <v>235137</v>
      </c>
      <c r="S186" s="109">
        <v>761491</v>
      </c>
      <c r="T186" s="110">
        <v>0.30880000000000002</v>
      </c>
      <c r="U186" s="178">
        <v>5770.05</v>
      </c>
      <c r="V186" s="179">
        <v>3651.16</v>
      </c>
      <c r="W186" s="111">
        <v>1</v>
      </c>
      <c r="X186" s="71"/>
    </row>
    <row r="187" spans="1:24" x14ac:dyDescent="0.2">
      <c r="A187" s="72">
        <v>186</v>
      </c>
      <c r="B187" s="18" t="s">
        <v>223</v>
      </c>
      <c r="C187" s="93">
        <v>0</v>
      </c>
      <c r="D187" s="93">
        <v>0</v>
      </c>
      <c r="E187" s="93">
        <v>0</v>
      </c>
      <c r="F187" s="93">
        <v>0</v>
      </c>
      <c r="G187" s="93">
        <v>0</v>
      </c>
      <c r="H187" s="93">
        <v>1</v>
      </c>
      <c r="I187" s="93">
        <v>0</v>
      </c>
      <c r="J187" s="93">
        <v>0</v>
      </c>
      <c r="K187" s="174">
        <v>35.1</v>
      </c>
      <c r="L187" s="103">
        <v>1529763</v>
      </c>
      <c r="M187" s="103">
        <v>43419.078500000003</v>
      </c>
      <c r="N187" s="104">
        <v>0.35930000000000001</v>
      </c>
      <c r="O187" s="105">
        <v>209167</v>
      </c>
      <c r="P187" s="106">
        <v>1541950</v>
      </c>
      <c r="Q187" s="107">
        <v>0.13569999999999999</v>
      </c>
      <c r="R187" s="108">
        <v>1443542</v>
      </c>
      <c r="S187" s="109">
        <v>4549855</v>
      </c>
      <c r="T187" s="110">
        <v>0.31730000000000003</v>
      </c>
      <c r="U187" s="178">
        <v>3292.91</v>
      </c>
      <c r="V187" s="179">
        <v>3651.16</v>
      </c>
      <c r="W187" s="111">
        <v>0</v>
      </c>
      <c r="X187" s="71"/>
    </row>
    <row r="188" spans="1:24" x14ac:dyDescent="0.2">
      <c r="A188" s="72">
        <v>187</v>
      </c>
      <c r="B188" s="18" t="s">
        <v>224</v>
      </c>
      <c r="C188" s="93">
        <v>1</v>
      </c>
      <c r="D188" s="93">
        <v>0</v>
      </c>
      <c r="E188" s="93">
        <v>0</v>
      </c>
      <c r="F188" s="93">
        <v>0</v>
      </c>
      <c r="G188" s="93">
        <v>0</v>
      </c>
      <c r="H188" s="93">
        <v>0</v>
      </c>
      <c r="I188" s="93">
        <v>0</v>
      </c>
      <c r="J188" s="93">
        <v>1</v>
      </c>
      <c r="K188" s="174">
        <v>42.45</v>
      </c>
      <c r="L188" s="103">
        <v>1376651</v>
      </c>
      <c r="M188" s="103">
        <v>49801.1849</v>
      </c>
      <c r="N188" s="104">
        <v>0.376</v>
      </c>
      <c r="O188" s="105">
        <v>15778</v>
      </c>
      <c r="P188" s="106">
        <v>1391588</v>
      </c>
      <c r="Q188" s="107">
        <v>1.1299999999999999E-2</v>
      </c>
      <c r="R188" s="108">
        <v>1378149</v>
      </c>
      <c r="S188" s="109">
        <v>5383624</v>
      </c>
      <c r="T188" s="110">
        <v>0.25600000000000001</v>
      </c>
      <c r="U188" s="178">
        <v>4179.74</v>
      </c>
      <c r="V188" s="179">
        <v>3651.16</v>
      </c>
      <c r="W188" s="111">
        <v>1</v>
      </c>
      <c r="X188" s="71"/>
    </row>
    <row r="189" spans="1:24" x14ac:dyDescent="0.2">
      <c r="A189" s="72">
        <v>188</v>
      </c>
      <c r="B189" s="18" t="s">
        <v>225</v>
      </c>
      <c r="C189" s="93">
        <v>3</v>
      </c>
      <c r="D189" s="93">
        <v>1</v>
      </c>
      <c r="E189" s="93">
        <v>1</v>
      </c>
      <c r="F189" s="93">
        <v>1</v>
      </c>
      <c r="G189" s="93">
        <v>1</v>
      </c>
      <c r="H189" s="93">
        <v>1</v>
      </c>
      <c r="I189" s="93">
        <v>1</v>
      </c>
      <c r="J189" s="93">
        <v>1</v>
      </c>
      <c r="K189" s="174">
        <v>23254.44</v>
      </c>
      <c r="L189" s="103">
        <v>7810</v>
      </c>
      <c r="M189" s="103">
        <v>2055118.2387999999</v>
      </c>
      <c r="N189" s="104">
        <v>0.96379999999999999</v>
      </c>
      <c r="O189" s="105">
        <v>2765</v>
      </c>
      <c r="P189" s="106">
        <v>7940</v>
      </c>
      <c r="Q189" s="107">
        <v>0.34820000000000001</v>
      </c>
      <c r="R189" s="108">
        <v>7761</v>
      </c>
      <c r="S189" s="109">
        <v>10698</v>
      </c>
      <c r="T189" s="110">
        <v>0.72550000000000003</v>
      </c>
      <c r="U189" s="178">
        <v>27656.32</v>
      </c>
      <c r="V189" s="179">
        <v>3651.16</v>
      </c>
      <c r="W189" s="111">
        <v>1</v>
      </c>
      <c r="X189" s="71"/>
    </row>
    <row r="190" spans="1:24" x14ac:dyDescent="0.2">
      <c r="A190" s="72">
        <v>189</v>
      </c>
      <c r="B190" s="18" t="s">
        <v>226</v>
      </c>
      <c r="C190" s="93">
        <v>3</v>
      </c>
      <c r="D190" s="93">
        <v>1</v>
      </c>
      <c r="E190" s="93">
        <v>0</v>
      </c>
      <c r="F190" s="93">
        <v>1</v>
      </c>
      <c r="G190" s="93">
        <v>1</v>
      </c>
      <c r="H190" s="93">
        <v>0</v>
      </c>
      <c r="I190" s="93">
        <v>1</v>
      </c>
      <c r="J190" s="93">
        <v>1</v>
      </c>
      <c r="K190" s="174">
        <v>747.01</v>
      </c>
      <c r="L190" s="103">
        <v>2895794</v>
      </c>
      <c r="M190" s="103">
        <v>1271188.9188000001</v>
      </c>
      <c r="N190" s="104">
        <v>0.88580000000000003</v>
      </c>
      <c r="O190" s="105">
        <v>144361</v>
      </c>
      <c r="P190" s="106">
        <v>2929177</v>
      </c>
      <c r="Q190" s="107">
        <v>4.9299999999999997E-2</v>
      </c>
      <c r="R190" s="108">
        <v>2904749</v>
      </c>
      <c r="S190" s="109">
        <v>3755207</v>
      </c>
      <c r="T190" s="110">
        <v>0.77349999999999997</v>
      </c>
      <c r="U190" s="178">
        <v>6894.16</v>
      </c>
      <c r="V190" s="179">
        <v>3651.16</v>
      </c>
      <c r="W190" s="111">
        <v>1</v>
      </c>
      <c r="X190" s="71"/>
    </row>
    <row r="191" spans="1:24" x14ac:dyDescent="0.2">
      <c r="A191" s="72">
        <v>190</v>
      </c>
      <c r="B191" s="18" t="s">
        <v>227</v>
      </c>
      <c r="C191" s="93">
        <v>0</v>
      </c>
      <c r="D191" s="93">
        <v>0</v>
      </c>
      <c r="E191" s="93">
        <v>0</v>
      </c>
      <c r="F191" s="93">
        <v>0</v>
      </c>
      <c r="G191" s="93">
        <v>0</v>
      </c>
      <c r="H191" s="93">
        <v>0</v>
      </c>
      <c r="I191" s="93">
        <v>1</v>
      </c>
      <c r="J191" s="93">
        <v>0</v>
      </c>
      <c r="K191" s="174">
        <v>221.6</v>
      </c>
      <c r="L191" s="103">
        <v>3848085</v>
      </c>
      <c r="M191" s="103">
        <v>434709.05920000002</v>
      </c>
      <c r="N191" s="104">
        <v>0.71309999999999996</v>
      </c>
      <c r="O191" s="105">
        <v>27043</v>
      </c>
      <c r="P191" s="106">
        <v>3864837</v>
      </c>
      <c r="Q191" s="107">
        <v>7.0000000000000001E-3</v>
      </c>
      <c r="R191" s="108">
        <v>3858547</v>
      </c>
      <c r="S191" s="109">
        <v>5148247</v>
      </c>
      <c r="T191" s="110">
        <v>0.74950000000000006</v>
      </c>
      <c r="U191" s="178">
        <v>3467.16</v>
      </c>
      <c r="V191" s="179">
        <v>3651.16</v>
      </c>
      <c r="W191" s="111">
        <v>0</v>
      </c>
      <c r="X191" s="71"/>
    </row>
    <row r="192" spans="1:24" x14ac:dyDescent="0.2">
      <c r="A192" s="72">
        <v>191</v>
      </c>
      <c r="B192" s="18" t="s">
        <v>228</v>
      </c>
      <c r="C192" s="93">
        <v>1</v>
      </c>
      <c r="D192" s="93">
        <v>0</v>
      </c>
      <c r="E192" s="93">
        <v>0</v>
      </c>
      <c r="F192" s="93">
        <v>0</v>
      </c>
      <c r="G192" s="93">
        <v>0</v>
      </c>
      <c r="H192" s="93">
        <v>0</v>
      </c>
      <c r="I192" s="93">
        <v>1</v>
      </c>
      <c r="J192" s="93">
        <v>1</v>
      </c>
      <c r="K192" s="174">
        <v>159.97</v>
      </c>
      <c r="L192" s="103">
        <v>104649</v>
      </c>
      <c r="M192" s="103">
        <v>51750.9398</v>
      </c>
      <c r="N192" s="104">
        <v>0.37880000000000003</v>
      </c>
      <c r="O192" s="105">
        <v>7259</v>
      </c>
      <c r="P192" s="106">
        <v>105181</v>
      </c>
      <c r="Q192" s="107">
        <v>6.9000000000000006E-2</v>
      </c>
      <c r="R192" s="108">
        <v>103099</v>
      </c>
      <c r="S192" s="109">
        <v>126038</v>
      </c>
      <c r="T192" s="110">
        <v>0.81799999999999995</v>
      </c>
      <c r="U192" s="178">
        <v>5264.08</v>
      </c>
      <c r="V192" s="179">
        <v>3651.16</v>
      </c>
      <c r="W192" s="111">
        <v>1</v>
      </c>
      <c r="X192" s="71"/>
    </row>
    <row r="193" spans="1:24" x14ac:dyDescent="0.2">
      <c r="A193" s="72">
        <v>192</v>
      </c>
      <c r="B193" s="18" t="s">
        <v>229</v>
      </c>
      <c r="C193" s="93">
        <v>1</v>
      </c>
      <c r="D193" s="93">
        <v>0</v>
      </c>
      <c r="E193" s="93">
        <v>0</v>
      </c>
      <c r="F193" s="93">
        <v>0</v>
      </c>
      <c r="G193" s="93">
        <v>0</v>
      </c>
      <c r="H193" s="93">
        <v>1</v>
      </c>
      <c r="I193" s="93">
        <v>1</v>
      </c>
      <c r="J193" s="93">
        <v>1</v>
      </c>
      <c r="K193" s="174">
        <v>1155.19</v>
      </c>
      <c r="L193" s="103">
        <v>100135</v>
      </c>
      <c r="M193" s="103">
        <v>365547.65029999998</v>
      </c>
      <c r="N193" s="104">
        <v>0.68520000000000003</v>
      </c>
      <c r="O193" s="105">
        <v>27937</v>
      </c>
      <c r="P193" s="106">
        <v>106323</v>
      </c>
      <c r="Q193" s="107">
        <v>0.26279999999999998</v>
      </c>
      <c r="R193" s="108">
        <v>80816</v>
      </c>
      <c r="S193" s="109">
        <v>121632</v>
      </c>
      <c r="T193" s="110">
        <v>0.66439999999999999</v>
      </c>
      <c r="U193" s="178">
        <v>12637.84</v>
      </c>
      <c r="V193" s="179">
        <v>3651.16</v>
      </c>
      <c r="W193" s="111">
        <v>1</v>
      </c>
      <c r="X193" s="71"/>
    </row>
    <row r="194" spans="1:24" x14ac:dyDescent="0.2">
      <c r="A194" s="72">
        <v>193</v>
      </c>
      <c r="B194" s="18" t="s">
        <v>230</v>
      </c>
      <c r="C194" s="93">
        <v>1</v>
      </c>
      <c r="D194" s="93">
        <v>0</v>
      </c>
      <c r="E194" s="93">
        <v>0</v>
      </c>
      <c r="F194" s="93">
        <v>0</v>
      </c>
      <c r="G194" s="93">
        <v>0</v>
      </c>
      <c r="H194" s="93">
        <v>1</v>
      </c>
      <c r="I194" s="93">
        <v>0</v>
      </c>
      <c r="J194" s="93">
        <v>1</v>
      </c>
      <c r="K194" s="174">
        <v>4811.6000000000004</v>
      </c>
      <c r="L194" s="103">
        <v>4673</v>
      </c>
      <c r="M194" s="103">
        <v>328930.80330000003</v>
      </c>
      <c r="N194" s="104">
        <v>0.67130000000000001</v>
      </c>
      <c r="O194" s="105">
        <v>3456</v>
      </c>
      <c r="P194" s="106">
        <v>5147</v>
      </c>
      <c r="Q194" s="107">
        <v>0.67149999999999999</v>
      </c>
      <c r="R194" s="108">
        <v>1731</v>
      </c>
      <c r="S194" s="109">
        <v>10884</v>
      </c>
      <c r="T194" s="110">
        <v>0.159</v>
      </c>
      <c r="U194" s="178">
        <v>17141.05</v>
      </c>
      <c r="V194" s="179">
        <v>3651.16</v>
      </c>
      <c r="W194" s="111">
        <v>1</v>
      </c>
      <c r="X194" s="71"/>
    </row>
    <row r="195" spans="1:24" x14ac:dyDescent="0.2">
      <c r="A195" s="72">
        <v>194</v>
      </c>
      <c r="B195" s="18" t="s">
        <v>231</v>
      </c>
      <c r="C195" s="93">
        <v>3</v>
      </c>
      <c r="D195" s="93">
        <v>1</v>
      </c>
      <c r="E195" s="93">
        <v>1</v>
      </c>
      <c r="F195" s="93">
        <v>1</v>
      </c>
      <c r="G195" s="93">
        <v>1</v>
      </c>
      <c r="H195" s="93">
        <v>1</v>
      </c>
      <c r="I195" s="93">
        <v>1</v>
      </c>
      <c r="J195" s="93">
        <v>1</v>
      </c>
      <c r="K195" s="174">
        <v>8565.43</v>
      </c>
      <c r="L195" s="103">
        <v>295638</v>
      </c>
      <c r="M195" s="103">
        <v>4657247.3230999997</v>
      </c>
      <c r="N195" s="104">
        <v>0.99439999999999995</v>
      </c>
      <c r="O195" s="105">
        <v>27615</v>
      </c>
      <c r="P195" s="106">
        <v>239950</v>
      </c>
      <c r="Q195" s="107">
        <v>0.11509999999999999</v>
      </c>
      <c r="R195" s="108">
        <v>220773</v>
      </c>
      <c r="S195" s="109">
        <v>368321</v>
      </c>
      <c r="T195" s="110">
        <v>0.59940000000000004</v>
      </c>
      <c r="U195" s="178">
        <v>22207.69</v>
      </c>
      <c r="V195" s="179">
        <v>3651.16</v>
      </c>
      <c r="W195" s="111">
        <v>1</v>
      </c>
      <c r="X195" s="71"/>
    </row>
    <row r="196" spans="1:24" x14ac:dyDescent="0.2">
      <c r="A196" s="72">
        <v>195</v>
      </c>
      <c r="B196" s="18" t="s">
        <v>232</v>
      </c>
      <c r="C196" s="93">
        <v>1</v>
      </c>
      <c r="D196" s="93">
        <v>0</v>
      </c>
      <c r="E196" s="93">
        <v>0</v>
      </c>
      <c r="F196" s="93">
        <v>0</v>
      </c>
      <c r="G196" s="93">
        <v>0</v>
      </c>
      <c r="H196" s="93">
        <v>1</v>
      </c>
      <c r="I196" s="93">
        <v>0</v>
      </c>
      <c r="J196" s="93">
        <v>1</v>
      </c>
      <c r="K196" s="174">
        <v>570.73</v>
      </c>
      <c r="L196" s="103">
        <v>3401</v>
      </c>
      <c r="M196" s="103">
        <v>33284.692199999998</v>
      </c>
      <c r="N196" s="104">
        <v>0.33150000000000002</v>
      </c>
      <c r="O196" s="105">
        <v>577</v>
      </c>
      <c r="P196" s="106">
        <v>3440</v>
      </c>
      <c r="Q196" s="107">
        <v>0.16769999999999999</v>
      </c>
      <c r="R196" s="108">
        <v>2937</v>
      </c>
      <c r="S196" s="109">
        <v>10504</v>
      </c>
      <c r="T196" s="110">
        <v>0.27960000000000002</v>
      </c>
      <c r="U196" s="178">
        <v>9392.76</v>
      </c>
      <c r="V196" s="179">
        <v>3651.16</v>
      </c>
      <c r="W196" s="111">
        <v>1</v>
      </c>
      <c r="X196" s="71"/>
    </row>
    <row r="197" spans="1:24" x14ac:dyDescent="0.2">
      <c r="A197" s="72">
        <v>196</v>
      </c>
      <c r="B197" s="18" t="s">
        <v>233</v>
      </c>
      <c r="C197" s="93">
        <v>3</v>
      </c>
      <c r="D197" s="93">
        <v>1</v>
      </c>
      <c r="E197" s="93">
        <v>1</v>
      </c>
      <c r="F197" s="93">
        <v>1</v>
      </c>
      <c r="G197" s="93">
        <v>1</v>
      </c>
      <c r="H197" s="93">
        <v>1</v>
      </c>
      <c r="I197" s="93">
        <v>1</v>
      </c>
      <c r="J197" s="93">
        <v>1</v>
      </c>
      <c r="K197" s="174">
        <v>2052.48</v>
      </c>
      <c r="L197" s="103">
        <v>86600</v>
      </c>
      <c r="M197" s="103">
        <v>603999.62199999997</v>
      </c>
      <c r="N197" s="104">
        <v>0.7994</v>
      </c>
      <c r="O197" s="105">
        <v>12572</v>
      </c>
      <c r="P197" s="106">
        <v>87797</v>
      </c>
      <c r="Q197" s="107">
        <v>0.14319999999999999</v>
      </c>
      <c r="R197" s="108">
        <v>81767</v>
      </c>
      <c r="S197" s="109">
        <v>113252</v>
      </c>
      <c r="T197" s="110">
        <v>0.72199999999999998</v>
      </c>
      <c r="U197" s="178">
        <v>11601.94</v>
      </c>
      <c r="V197" s="179">
        <v>3651.16</v>
      </c>
      <c r="W197" s="111">
        <v>1</v>
      </c>
      <c r="X197" s="71"/>
    </row>
    <row r="198" spans="1:24" x14ac:dyDescent="0.2">
      <c r="A198" s="72">
        <v>197</v>
      </c>
      <c r="B198" s="18" t="s">
        <v>234</v>
      </c>
      <c r="C198" s="93">
        <v>3</v>
      </c>
      <c r="D198" s="93">
        <v>1</v>
      </c>
      <c r="E198" s="93">
        <v>1</v>
      </c>
      <c r="F198" s="93">
        <v>0</v>
      </c>
      <c r="G198" s="93">
        <v>1</v>
      </c>
      <c r="H198" s="93">
        <v>1</v>
      </c>
      <c r="I198" s="93">
        <v>0</v>
      </c>
      <c r="J198" s="93">
        <v>1</v>
      </c>
      <c r="K198" s="174">
        <v>2742.44</v>
      </c>
      <c r="L198" s="103">
        <v>138417</v>
      </c>
      <c r="M198" s="103">
        <v>1020309.111</v>
      </c>
      <c r="N198" s="104">
        <v>0.86070000000000002</v>
      </c>
      <c r="O198" s="105">
        <v>24622</v>
      </c>
      <c r="P198" s="106">
        <v>110885</v>
      </c>
      <c r="Q198" s="107">
        <v>0.222</v>
      </c>
      <c r="R198" s="108">
        <v>91942</v>
      </c>
      <c r="S198" s="109">
        <v>242819</v>
      </c>
      <c r="T198" s="110">
        <v>0.37859999999999999</v>
      </c>
      <c r="U198" s="178">
        <v>21290.799999999999</v>
      </c>
      <c r="V198" s="179">
        <v>3651.16</v>
      </c>
      <c r="W198" s="111">
        <v>1</v>
      </c>
      <c r="X198" s="71"/>
    </row>
    <row r="199" spans="1:24" ht="25.5" x14ac:dyDescent="0.2">
      <c r="A199" s="72">
        <v>198</v>
      </c>
      <c r="B199" s="18" t="s">
        <v>235</v>
      </c>
      <c r="C199" s="93">
        <v>1</v>
      </c>
      <c r="D199" s="93">
        <v>0</v>
      </c>
      <c r="E199" s="93">
        <v>0</v>
      </c>
      <c r="F199" s="93">
        <v>0</v>
      </c>
      <c r="G199" s="93">
        <v>0</v>
      </c>
      <c r="H199" s="93">
        <v>0</v>
      </c>
      <c r="I199" s="93">
        <v>0</v>
      </c>
      <c r="J199" s="93">
        <v>1</v>
      </c>
      <c r="K199" s="174">
        <v>168.62</v>
      </c>
      <c r="L199" s="103">
        <v>412550</v>
      </c>
      <c r="M199" s="103">
        <v>108302.39200000001</v>
      </c>
      <c r="N199" s="104">
        <v>0.4708</v>
      </c>
      <c r="O199" s="105">
        <v>7368</v>
      </c>
      <c r="P199" s="106">
        <v>418684</v>
      </c>
      <c r="Q199" s="107">
        <v>1.7600000000000001E-2</v>
      </c>
      <c r="R199" s="108">
        <v>411990</v>
      </c>
      <c r="S199" s="109">
        <v>1844555</v>
      </c>
      <c r="T199" s="110">
        <v>0.22339999999999999</v>
      </c>
      <c r="U199" s="178">
        <v>4062.07</v>
      </c>
      <c r="V199" s="179">
        <v>3651.16</v>
      </c>
      <c r="W199" s="111">
        <v>1</v>
      </c>
      <c r="X199" s="71"/>
    </row>
    <row r="200" spans="1:24" ht="12.75" customHeight="1" x14ac:dyDescent="0.2">
      <c r="A200" s="72">
        <v>199</v>
      </c>
      <c r="B200" s="18" t="s">
        <v>236</v>
      </c>
      <c r="C200" s="93">
        <v>1</v>
      </c>
      <c r="D200" s="93">
        <v>0</v>
      </c>
      <c r="E200" s="93">
        <v>0</v>
      </c>
      <c r="F200" s="93">
        <v>0</v>
      </c>
      <c r="G200" s="93">
        <v>0</v>
      </c>
      <c r="H200" s="93">
        <v>1</v>
      </c>
      <c r="I200" s="93">
        <v>0</v>
      </c>
      <c r="J200" s="93">
        <v>1</v>
      </c>
      <c r="K200" s="174">
        <v>416.61</v>
      </c>
      <c r="L200" s="103">
        <v>311395</v>
      </c>
      <c r="M200" s="103">
        <v>232478.6643</v>
      </c>
      <c r="N200" s="104">
        <v>0.6351</v>
      </c>
      <c r="O200" s="105">
        <v>49681</v>
      </c>
      <c r="P200" s="106">
        <v>314409</v>
      </c>
      <c r="Q200" s="107">
        <v>0.158</v>
      </c>
      <c r="R200" s="108">
        <v>269772</v>
      </c>
      <c r="S200" s="109">
        <v>1402132</v>
      </c>
      <c r="T200" s="110">
        <v>0.19239999999999999</v>
      </c>
      <c r="U200" s="178">
        <v>4624.22</v>
      </c>
      <c r="V200" s="179">
        <v>3651.16</v>
      </c>
      <c r="W200" s="111">
        <v>1</v>
      </c>
      <c r="X200" s="71"/>
    </row>
    <row r="201" spans="1:24" ht="12.75" customHeight="1" x14ac:dyDescent="0.2">
      <c r="A201" s="72">
        <v>200</v>
      </c>
      <c r="B201" s="18" t="s">
        <v>237</v>
      </c>
      <c r="C201" s="93">
        <v>1</v>
      </c>
      <c r="D201" s="93">
        <v>0</v>
      </c>
      <c r="E201" s="93">
        <v>0</v>
      </c>
      <c r="F201" s="93">
        <v>0</v>
      </c>
      <c r="G201" s="93">
        <v>0</v>
      </c>
      <c r="H201" s="93">
        <v>1</v>
      </c>
      <c r="I201" s="93">
        <v>0</v>
      </c>
      <c r="J201" s="93">
        <v>1</v>
      </c>
      <c r="K201" s="174">
        <v>731.93</v>
      </c>
      <c r="L201" s="103">
        <v>50302</v>
      </c>
      <c r="M201" s="103">
        <v>164156.628</v>
      </c>
      <c r="N201" s="104">
        <v>0.55710000000000004</v>
      </c>
      <c r="O201" s="105">
        <v>9283</v>
      </c>
      <c r="P201" s="106">
        <v>50919</v>
      </c>
      <c r="Q201" s="107">
        <v>0.18229999999999999</v>
      </c>
      <c r="R201" s="108">
        <v>44273</v>
      </c>
      <c r="S201" s="109">
        <v>190011</v>
      </c>
      <c r="T201" s="110">
        <v>0.23300000000000001</v>
      </c>
      <c r="U201" s="178">
        <v>7440.34</v>
      </c>
      <c r="V201" s="179">
        <v>3651.16</v>
      </c>
      <c r="W201" s="111">
        <v>1</v>
      </c>
      <c r="X201" s="71"/>
    </row>
    <row r="202" spans="1:24" x14ac:dyDescent="0.2">
      <c r="A202" s="72">
        <v>201</v>
      </c>
      <c r="B202" s="18" t="s">
        <v>238</v>
      </c>
      <c r="C202" s="93">
        <v>1</v>
      </c>
      <c r="D202" s="93">
        <v>0</v>
      </c>
      <c r="E202" s="93">
        <v>0</v>
      </c>
      <c r="F202" s="93">
        <v>0</v>
      </c>
      <c r="G202" s="93">
        <v>0</v>
      </c>
      <c r="H202" s="93">
        <v>1</v>
      </c>
      <c r="I202" s="93">
        <v>0</v>
      </c>
      <c r="J202" s="93">
        <v>1</v>
      </c>
      <c r="K202" s="174">
        <v>355.56</v>
      </c>
      <c r="L202" s="103">
        <v>135625</v>
      </c>
      <c r="M202" s="103">
        <v>130942.4372</v>
      </c>
      <c r="N202" s="104">
        <v>0.51249999999999996</v>
      </c>
      <c r="O202" s="105">
        <v>16504</v>
      </c>
      <c r="P202" s="106">
        <v>135158</v>
      </c>
      <c r="Q202" s="107">
        <v>0.1221</v>
      </c>
      <c r="R202" s="108">
        <v>119833</v>
      </c>
      <c r="S202" s="109">
        <v>753715</v>
      </c>
      <c r="T202" s="110">
        <v>0.159</v>
      </c>
      <c r="U202" s="178">
        <v>6492.38</v>
      </c>
      <c r="V202" s="179">
        <v>3651.16</v>
      </c>
      <c r="W202" s="111">
        <v>1</v>
      </c>
      <c r="X202" s="71"/>
    </row>
    <row r="203" spans="1:24" ht="25.5" x14ac:dyDescent="0.2">
      <c r="A203" s="72">
        <v>202</v>
      </c>
      <c r="B203" s="18" t="s">
        <v>239</v>
      </c>
      <c r="C203" s="93">
        <v>1</v>
      </c>
      <c r="D203" s="93">
        <v>0</v>
      </c>
      <c r="E203" s="93">
        <v>0</v>
      </c>
      <c r="F203" s="93">
        <v>0</v>
      </c>
      <c r="G203" s="93">
        <v>0</v>
      </c>
      <c r="H203" s="93">
        <v>1</v>
      </c>
      <c r="I203" s="93">
        <v>0</v>
      </c>
      <c r="J203" s="93">
        <v>1</v>
      </c>
      <c r="K203" s="174">
        <v>357.57</v>
      </c>
      <c r="L203" s="103">
        <v>45165</v>
      </c>
      <c r="M203" s="103">
        <v>75990.596999999994</v>
      </c>
      <c r="N203" s="104">
        <v>0.42620000000000002</v>
      </c>
      <c r="O203" s="105">
        <v>10005</v>
      </c>
      <c r="P203" s="106">
        <v>46722</v>
      </c>
      <c r="Q203" s="107">
        <v>0.21410000000000001</v>
      </c>
      <c r="R203" s="108">
        <v>40260</v>
      </c>
      <c r="S203" s="109">
        <v>107741</v>
      </c>
      <c r="T203" s="110">
        <v>0.37369999999999998</v>
      </c>
      <c r="U203" s="178">
        <v>3987.36</v>
      </c>
      <c r="V203" s="179">
        <v>3651.16</v>
      </c>
      <c r="W203" s="111">
        <v>1</v>
      </c>
      <c r="X203" s="71"/>
    </row>
    <row r="204" spans="1:24" ht="12.75" customHeight="1" x14ac:dyDescent="0.2">
      <c r="A204" s="72">
        <v>203</v>
      </c>
      <c r="B204" s="18" t="s">
        <v>240</v>
      </c>
      <c r="C204" s="93">
        <v>1</v>
      </c>
      <c r="D204" s="93">
        <v>0</v>
      </c>
      <c r="E204" s="93">
        <v>0</v>
      </c>
      <c r="F204" s="93">
        <v>0</v>
      </c>
      <c r="G204" s="93">
        <v>0</v>
      </c>
      <c r="H204" s="93">
        <v>0</v>
      </c>
      <c r="I204" s="93">
        <v>1</v>
      </c>
      <c r="J204" s="93">
        <v>1</v>
      </c>
      <c r="K204" s="174">
        <v>50.4</v>
      </c>
      <c r="L204" s="103">
        <v>3734766</v>
      </c>
      <c r="M204" s="103">
        <v>97393.674899999998</v>
      </c>
      <c r="N204" s="104">
        <v>0.45679999999999998</v>
      </c>
      <c r="O204" s="105">
        <v>60852</v>
      </c>
      <c r="P204" s="106">
        <v>3755582</v>
      </c>
      <c r="Q204" s="107">
        <v>1.6199999999999999E-2</v>
      </c>
      <c r="R204" s="108">
        <v>3722841</v>
      </c>
      <c r="S204" s="109">
        <v>5024565</v>
      </c>
      <c r="T204" s="110">
        <v>0.7409</v>
      </c>
      <c r="U204" s="178">
        <v>4963.26</v>
      </c>
      <c r="V204" s="179">
        <v>3651.16</v>
      </c>
      <c r="W204" s="111">
        <v>1</v>
      </c>
      <c r="X204" s="71"/>
    </row>
    <row r="205" spans="1:24" ht="25.5" x14ac:dyDescent="0.2">
      <c r="A205" s="72">
        <v>204</v>
      </c>
      <c r="B205" s="18" t="s">
        <v>241</v>
      </c>
      <c r="C205" s="93">
        <v>1</v>
      </c>
      <c r="D205" s="93">
        <v>0</v>
      </c>
      <c r="E205" s="93">
        <v>0</v>
      </c>
      <c r="F205" s="93">
        <v>0</v>
      </c>
      <c r="G205" s="93">
        <v>0</v>
      </c>
      <c r="H205" s="93">
        <v>0</v>
      </c>
      <c r="I205" s="93">
        <v>1</v>
      </c>
      <c r="J205" s="93">
        <v>1</v>
      </c>
      <c r="K205" s="174">
        <v>-39.76</v>
      </c>
      <c r="L205" s="103">
        <v>9784</v>
      </c>
      <c r="M205" s="103">
        <v>-3932.6572000000001</v>
      </c>
      <c r="N205" s="104">
        <v>0.23680000000000001</v>
      </c>
      <c r="O205" s="105">
        <v>89</v>
      </c>
      <c r="P205" s="106">
        <v>9952</v>
      </c>
      <c r="Q205" s="107">
        <v>8.8999999999999999E-3</v>
      </c>
      <c r="R205" s="108">
        <v>9886</v>
      </c>
      <c r="S205" s="109">
        <v>15351</v>
      </c>
      <c r="T205" s="110">
        <v>0.64400000000000002</v>
      </c>
      <c r="U205" s="178">
        <v>6717.73</v>
      </c>
      <c r="V205" s="179">
        <v>3651.16</v>
      </c>
      <c r="W205" s="111">
        <v>1</v>
      </c>
      <c r="X205" s="71"/>
    </row>
    <row r="206" spans="1:24" ht="12.75" customHeight="1" x14ac:dyDescent="0.2">
      <c r="A206" s="72">
        <v>205</v>
      </c>
      <c r="B206" s="18" t="s">
        <v>242</v>
      </c>
      <c r="C206" s="93">
        <v>1</v>
      </c>
      <c r="D206" s="93">
        <v>0</v>
      </c>
      <c r="E206" s="93">
        <v>0</v>
      </c>
      <c r="F206" s="93">
        <v>0</v>
      </c>
      <c r="G206" s="93">
        <v>0</v>
      </c>
      <c r="H206" s="93">
        <v>1</v>
      </c>
      <c r="I206" s="93">
        <v>1</v>
      </c>
      <c r="J206" s="93">
        <v>1</v>
      </c>
      <c r="K206" s="174">
        <v>272</v>
      </c>
      <c r="L206" s="103">
        <v>411430</v>
      </c>
      <c r="M206" s="103">
        <v>174468.25839999999</v>
      </c>
      <c r="N206" s="104">
        <v>0.5766</v>
      </c>
      <c r="O206" s="105">
        <v>72019</v>
      </c>
      <c r="P206" s="106">
        <v>418016</v>
      </c>
      <c r="Q206" s="107">
        <v>0.17230000000000001</v>
      </c>
      <c r="R206" s="108">
        <v>357670</v>
      </c>
      <c r="S206" s="109">
        <v>650710</v>
      </c>
      <c r="T206" s="110">
        <v>0.54969999999999997</v>
      </c>
      <c r="U206" s="178">
        <v>7762.65</v>
      </c>
      <c r="V206" s="179">
        <v>3651.16</v>
      </c>
      <c r="W206" s="111">
        <v>1</v>
      </c>
      <c r="X206" s="71"/>
    </row>
    <row r="207" spans="1:24" x14ac:dyDescent="0.2">
      <c r="A207" s="72">
        <v>206</v>
      </c>
      <c r="B207" s="18" t="s">
        <v>243</v>
      </c>
      <c r="C207" s="93">
        <v>1</v>
      </c>
      <c r="D207" s="93">
        <v>0</v>
      </c>
      <c r="E207" s="93">
        <v>0</v>
      </c>
      <c r="F207" s="93">
        <v>0</v>
      </c>
      <c r="G207" s="93">
        <v>0</v>
      </c>
      <c r="H207" s="93">
        <v>0</v>
      </c>
      <c r="I207" s="93">
        <v>1</v>
      </c>
      <c r="J207" s="93">
        <v>1</v>
      </c>
      <c r="K207" s="174">
        <v>233.58</v>
      </c>
      <c r="L207" s="103">
        <v>4183627</v>
      </c>
      <c r="M207" s="103">
        <v>477755.14769999997</v>
      </c>
      <c r="N207" s="104">
        <v>0.73540000000000005</v>
      </c>
      <c r="O207" s="105">
        <v>207258</v>
      </c>
      <c r="P207" s="106">
        <v>4147698</v>
      </c>
      <c r="Q207" s="107">
        <v>0.05</v>
      </c>
      <c r="R207" s="108">
        <v>4004207</v>
      </c>
      <c r="S207" s="109">
        <v>7894613</v>
      </c>
      <c r="T207" s="110">
        <v>0.50719999999999998</v>
      </c>
      <c r="U207" s="178">
        <v>5542.54</v>
      </c>
      <c r="V207" s="179">
        <v>3651.16</v>
      </c>
      <c r="W207" s="111">
        <v>1</v>
      </c>
      <c r="X207" s="71"/>
    </row>
    <row r="208" spans="1:24" x14ac:dyDescent="0.2">
      <c r="A208" s="72">
        <v>207</v>
      </c>
      <c r="B208" s="18" t="s">
        <v>244</v>
      </c>
      <c r="C208" s="93">
        <v>1</v>
      </c>
      <c r="D208" s="93">
        <v>0</v>
      </c>
      <c r="E208" s="93">
        <v>0</v>
      </c>
      <c r="F208" s="93">
        <v>0</v>
      </c>
      <c r="G208" s="93">
        <v>0</v>
      </c>
      <c r="H208" s="93">
        <v>1</v>
      </c>
      <c r="I208" s="93">
        <v>1</v>
      </c>
      <c r="J208" s="93">
        <v>1</v>
      </c>
      <c r="K208" s="174">
        <v>1133.1600000000001</v>
      </c>
      <c r="L208" s="103">
        <v>10732</v>
      </c>
      <c r="M208" s="103">
        <v>117392.5407</v>
      </c>
      <c r="N208" s="104">
        <v>0.49030000000000001</v>
      </c>
      <c r="O208" s="105">
        <v>2198</v>
      </c>
      <c r="P208" s="106">
        <v>10953</v>
      </c>
      <c r="Q208" s="107">
        <v>0.20069999999999999</v>
      </c>
      <c r="R208" s="108">
        <v>9169</v>
      </c>
      <c r="S208" s="109">
        <v>13729</v>
      </c>
      <c r="T208" s="110">
        <v>0.66790000000000005</v>
      </c>
      <c r="U208" s="178">
        <v>11678.91</v>
      </c>
      <c r="V208" s="179">
        <v>3651.16</v>
      </c>
      <c r="W208" s="111">
        <v>1</v>
      </c>
      <c r="X208" s="71"/>
    </row>
    <row r="209" spans="1:24" x14ac:dyDescent="0.2">
      <c r="A209" s="72">
        <v>208</v>
      </c>
      <c r="B209" s="18" t="s">
        <v>245</v>
      </c>
      <c r="C209" s="93">
        <v>1</v>
      </c>
      <c r="D209" s="93">
        <v>0</v>
      </c>
      <c r="E209" s="93">
        <v>0</v>
      </c>
      <c r="F209" s="93">
        <v>0</v>
      </c>
      <c r="G209" s="93">
        <v>0</v>
      </c>
      <c r="H209" s="93">
        <v>1</v>
      </c>
      <c r="I209" s="93">
        <v>0</v>
      </c>
      <c r="J209" s="93">
        <v>1</v>
      </c>
      <c r="K209" s="174">
        <v>-21.52</v>
      </c>
      <c r="L209" s="103">
        <v>151575</v>
      </c>
      <c r="M209" s="103">
        <v>-8379.9338000000007</v>
      </c>
      <c r="N209" s="104">
        <v>0.23119999999999999</v>
      </c>
      <c r="O209" s="105">
        <v>100143</v>
      </c>
      <c r="P209" s="106">
        <v>152831</v>
      </c>
      <c r="Q209" s="107">
        <v>0.65529999999999999</v>
      </c>
      <c r="R209" s="108">
        <v>57547</v>
      </c>
      <c r="S209" s="109">
        <v>189058</v>
      </c>
      <c r="T209" s="110">
        <v>0.3044</v>
      </c>
      <c r="U209" s="178">
        <v>5172.1499999999996</v>
      </c>
      <c r="V209" s="179">
        <v>3651.16</v>
      </c>
      <c r="W209" s="111">
        <v>1</v>
      </c>
      <c r="X209" s="71"/>
    </row>
    <row r="210" spans="1:24" x14ac:dyDescent="0.2">
      <c r="A210" s="72">
        <v>209</v>
      </c>
      <c r="B210" s="18" t="s">
        <v>246</v>
      </c>
      <c r="C210" s="93">
        <v>1</v>
      </c>
      <c r="D210" s="93">
        <v>0</v>
      </c>
      <c r="E210" s="93">
        <v>0</v>
      </c>
      <c r="F210" s="93">
        <v>0</v>
      </c>
      <c r="G210" s="93">
        <v>0</v>
      </c>
      <c r="H210" s="93">
        <v>1</v>
      </c>
      <c r="I210" s="93">
        <v>0</v>
      </c>
      <c r="J210" s="93">
        <v>1</v>
      </c>
      <c r="K210" s="174">
        <v>150.55000000000001</v>
      </c>
      <c r="L210" s="103">
        <v>92084</v>
      </c>
      <c r="M210" s="103">
        <v>45683.741999999998</v>
      </c>
      <c r="N210" s="104">
        <v>0.3649</v>
      </c>
      <c r="O210" s="105">
        <v>48926</v>
      </c>
      <c r="P210" s="106">
        <v>93736</v>
      </c>
      <c r="Q210" s="107">
        <v>0.52200000000000002</v>
      </c>
      <c r="R210" s="108">
        <v>46700</v>
      </c>
      <c r="S210" s="109">
        <v>98003</v>
      </c>
      <c r="T210" s="110">
        <v>0.47649999999999998</v>
      </c>
      <c r="U210" s="178">
        <v>7846.29</v>
      </c>
      <c r="V210" s="179">
        <v>3651.16</v>
      </c>
      <c r="W210" s="111">
        <v>1</v>
      </c>
      <c r="X210" s="71"/>
    </row>
    <row r="211" spans="1:24" x14ac:dyDescent="0.2">
      <c r="A211" s="72">
        <v>210</v>
      </c>
      <c r="B211" s="18" t="s">
        <v>247</v>
      </c>
      <c r="C211" s="93">
        <v>1</v>
      </c>
      <c r="D211" s="93">
        <v>0</v>
      </c>
      <c r="E211" s="93">
        <v>0</v>
      </c>
      <c r="F211" s="93">
        <v>0</v>
      </c>
      <c r="G211" s="93">
        <v>0</v>
      </c>
      <c r="H211" s="93">
        <v>1</v>
      </c>
      <c r="I211" s="93">
        <v>1</v>
      </c>
      <c r="J211" s="93">
        <v>1</v>
      </c>
      <c r="K211" s="174">
        <v>-104.06</v>
      </c>
      <c r="L211" s="103">
        <v>1670467</v>
      </c>
      <c r="M211" s="103">
        <v>-134489.60990000001</v>
      </c>
      <c r="N211" s="104">
        <v>8.9099999999999999E-2</v>
      </c>
      <c r="O211" s="105">
        <v>202704</v>
      </c>
      <c r="P211" s="106">
        <v>1683438</v>
      </c>
      <c r="Q211" s="107">
        <v>0.12039999999999999</v>
      </c>
      <c r="R211" s="108">
        <v>1560416</v>
      </c>
      <c r="S211" s="109">
        <v>2447120</v>
      </c>
      <c r="T211" s="110">
        <v>0.63770000000000004</v>
      </c>
      <c r="U211" s="178">
        <v>5339.34</v>
      </c>
      <c r="V211" s="179">
        <v>3651.16</v>
      </c>
      <c r="W211" s="111">
        <v>1</v>
      </c>
      <c r="X211" s="71"/>
    </row>
    <row r="212" spans="1:24" ht="25.5" x14ac:dyDescent="0.2">
      <c r="A212" s="72">
        <v>211</v>
      </c>
      <c r="B212" s="18" t="s">
        <v>248</v>
      </c>
      <c r="C212" s="93">
        <v>3</v>
      </c>
      <c r="D212" s="93">
        <v>1</v>
      </c>
      <c r="E212" s="93">
        <v>1</v>
      </c>
      <c r="F212" s="93">
        <v>1</v>
      </c>
      <c r="G212" s="93">
        <v>1</v>
      </c>
      <c r="H212" s="93">
        <v>1</v>
      </c>
      <c r="I212" s="93">
        <v>1</v>
      </c>
      <c r="J212" s="93">
        <v>1</v>
      </c>
      <c r="K212" s="174">
        <v>2130.2800000000002</v>
      </c>
      <c r="L212" s="103">
        <v>430097</v>
      </c>
      <c r="M212" s="103">
        <v>1397075.4069999999</v>
      </c>
      <c r="N212" s="104">
        <v>0.91359999999999997</v>
      </c>
      <c r="O212" s="105">
        <v>47024</v>
      </c>
      <c r="P212" s="106">
        <v>432818</v>
      </c>
      <c r="Q212" s="107">
        <v>0.1086</v>
      </c>
      <c r="R212" s="108">
        <v>421572</v>
      </c>
      <c r="S212" s="109">
        <v>512928</v>
      </c>
      <c r="T212" s="110">
        <v>0.82189999999999996</v>
      </c>
      <c r="U212" s="178">
        <v>6123.67</v>
      </c>
      <c r="V212" s="179">
        <v>3651.16</v>
      </c>
      <c r="W212" s="111">
        <v>1</v>
      </c>
      <c r="X212" s="71"/>
    </row>
    <row r="213" spans="1:24" ht="12.75" customHeight="1" x14ac:dyDescent="0.2">
      <c r="A213" s="72">
        <v>212</v>
      </c>
      <c r="B213" s="18" t="s">
        <v>249</v>
      </c>
      <c r="C213" s="93">
        <v>1</v>
      </c>
      <c r="D213" s="93">
        <v>0</v>
      </c>
      <c r="E213" s="93">
        <v>0</v>
      </c>
      <c r="F213" s="93">
        <v>0</v>
      </c>
      <c r="G213" s="93">
        <v>0</v>
      </c>
      <c r="H213" s="93">
        <v>1</v>
      </c>
      <c r="I213" s="93">
        <v>1</v>
      </c>
      <c r="J213" s="93">
        <v>1</v>
      </c>
      <c r="K213" s="174">
        <v>1701.01</v>
      </c>
      <c r="L213" s="103">
        <v>28204</v>
      </c>
      <c r="M213" s="103">
        <v>285670.54190000001</v>
      </c>
      <c r="N213" s="104">
        <v>0.66020000000000001</v>
      </c>
      <c r="O213" s="105">
        <v>15027</v>
      </c>
      <c r="P213" s="106">
        <v>30487</v>
      </c>
      <c r="Q213" s="107">
        <v>0.4929</v>
      </c>
      <c r="R213" s="108">
        <v>16923</v>
      </c>
      <c r="S213" s="109">
        <v>29522</v>
      </c>
      <c r="T213" s="110">
        <v>0.57320000000000004</v>
      </c>
      <c r="U213" s="178">
        <v>15613.63</v>
      </c>
      <c r="V213" s="179">
        <v>3651.16</v>
      </c>
      <c r="W213" s="111">
        <v>1</v>
      </c>
      <c r="X213" s="71"/>
    </row>
    <row r="214" spans="1:24" x14ac:dyDescent="0.2">
      <c r="A214" s="72">
        <v>213</v>
      </c>
      <c r="B214" s="18" t="s">
        <v>250</v>
      </c>
      <c r="C214" s="93">
        <v>3</v>
      </c>
      <c r="D214" s="93">
        <v>1</v>
      </c>
      <c r="E214" s="93">
        <v>1</v>
      </c>
      <c r="F214" s="93">
        <v>0</v>
      </c>
      <c r="G214" s="93">
        <v>1</v>
      </c>
      <c r="H214" s="93">
        <v>1</v>
      </c>
      <c r="I214" s="93">
        <v>0</v>
      </c>
      <c r="J214" s="93">
        <v>1</v>
      </c>
      <c r="K214" s="174">
        <v>2192.17</v>
      </c>
      <c r="L214" s="103">
        <v>165208</v>
      </c>
      <c r="M214" s="103">
        <v>891026.55579999997</v>
      </c>
      <c r="N214" s="104">
        <v>0.8468</v>
      </c>
      <c r="O214" s="105">
        <v>91031</v>
      </c>
      <c r="P214" s="106">
        <v>169991</v>
      </c>
      <c r="Q214" s="107">
        <v>0.53549999999999998</v>
      </c>
      <c r="R214" s="108">
        <v>87515</v>
      </c>
      <c r="S214" s="109">
        <v>217895</v>
      </c>
      <c r="T214" s="110">
        <v>0.40160000000000001</v>
      </c>
      <c r="U214" s="178">
        <v>14149.79</v>
      </c>
      <c r="V214" s="179">
        <v>3651.16</v>
      </c>
      <c r="W214" s="111">
        <v>1</v>
      </c>
      <c r="X214" s="71"/>
    </row>
    <row r="215" spans="1:24" x14ac:dyDescent="0.2">
      <c r="A215" s="72">
        <v>214</v>
      </c>
      <c r="B215" s="18" t="s">
        <v>251</v>
      </c>
      <c r="C215" s="93">
        <v>1</v>
      </c>
      <c r="D215" s="93">
        <v>0</v>
      </c>
      <c r="E215" s="93">
        <v>0</v>
      </c>
      <c r="F215" s="93">
        <v>0</v>
      </c>
      <c r="G215" s="93">
        <v>0</v>
      </c>
      <c r="H215" s="93">
        <v>0</v>
      </c>
      <c r="I215" s="93">
        <v>1</v>
      </c>
      <c r="J215" s="93">
        <v>1</v>
      </c>
      <c r="K215" s="174">
        <v>-121.32</v>
      </c>
      <c r="L215" s="103">
        <v>1698140</v>
      </c>
      <c r="M215" s="103">
        <v>-158098.32800000001</v>
      </c>
      <c r="N215" s="104">
        <v>7.2400000000000006E-2</v>
      </c>
      <c r="O215" s="105">
        <v>163560</v>
      </c>
      <c r="P215" s="106">
        <v>1707287</v>
      </c>
      <c r="Q215" s="107">
        <v>9.5799999999999996E-2</v>
      </c>
      <c r="R215" s="108">
        <v>1607910</v>
      </c>
      <c r="S215" s="109">
        <v>2273352</v>
      </c>
      <c r="T215" s="110">
        <v>0.70730000000000004</v>
      </c>
      <c r="U215" s="178">
        <v>5569.26</v>
      </c>
      <c r="V215" s="179">
        <v>3651.16</v>
      </c>
      <c r="W215" s="111">
        <v>1</v>
      </c>
      <c r="X215" s="71"/>
    </row>
    <row r="216" spans="1:24" x14ac:dyDescent="0.2">
      <c r="A216" s="72">
        <v>215</v>
      </c>
      <c r="B216" s="18" t="s">
        <v>252</v>
      </c>
      <c r="C216" s="93">
        <v>1</v>
      </c>
      <c r="D216" s="93">
        <v>0</v>
      </c>
      <c r="E216" s="93">
        <v>0</v>
      </c>
      <c r="F216" s="93">
        <v>0</v>
      </c>
      <c r="G216" s="93">
        <v>0</v>
      </c>
      <c r="H216" s="93">
        <v>1</v>
      </c>
      <c r="I216" s="93">
        <v>0</v>
      </c>
      <c r="J216" s="93">
        <v>1</v>
      </c>
      <c r="K216" s="174">
        <v>275.11</v>
      </c>
      <c r="L216" s="103">
        <v>428536</v>
      </c>
      <c r="M216" s="103">
        <v>180096.17879999999</v>
      </c>
      <c r="N216" s="104">
        <v>0.5877</v>
      </c>
      <c r="O216" s="105">
        <v>88575</v>
      </c>
      <c r="P216" s="106">
        <v>430474</v>
      </c>
      <c r="Q216" s="107">
        <v>0.20580000000000001</v>
      </c>
      <c r="R216" s="108">
        <v>368902</v>
      </c>
      <c r="S216" s="109">
        <v>989829</v>
      </c>
      <c r="T216" s="110">
        <v>0.37269999999999998</v>
      </c>
      <c r="U216" s="178">
        <v>5539.51</v>
      </c>
      <c r="V216" s="179">
        <v>3651.16</v>
      </c>
      <c r="W216" s="111">
        <v>1</v>
      </c>
      <c r="X216" s="71"/>
    </row>
    <row r="217" spans="1:24" x14ac:dyDescent="0.2">
      <c r="A217" s="72">
        <v>216</v>
      </c>
      <c r="B217" s="18" t="s">
        <v>253</v>
      </c>
      <c r="C217" s="93">
        <v>1</v>
      </c>
      <c r="D217" s="93">
        <v>0</v>
      </c>
      <c r="E217" s="93">
        <v>0</v>
      </c>
      <c r="F217" s="93">
        <v>0</v>
      </c>
      <c r="G217" s="93">
        <v>0</v>
      </c>
      <c r="H217" s="93">
        <v>0</v>
      </c>
      <c r="I217" s="93">
        <v>1</v>
      </c>
      <c r="J217" s="93">
        <v>1</v>
      </c>
      <c r="K217" s="174">
        <v>-281.58999999999997</v>
      </c>
      <c r="L217" s="103">
        <v>1295262</v>
      </c>
      <c r="M217" s="103">
        <v>-320473.11430000002</v>
      </c>
      <c r="N217" s="104">
        <v>2.23E-2</v>
      </c>
      <c r="O217" s="105">
        <v>65831</v>
      </c>
      <c r="P217" s="106">
        <v>1301516</v>
      </c>
      <c r="Q217" s="107">
        <v>5.0599999999999999E-2</v>
      </c>
      <c r="R217" s="108">
        <v>1257912</v>
      </c>
      <c r="S217" s="109">
        <v>2513584</v>
      </c>
      <c r="T217" s="110">
        <v>0.50039999999999996</v>
      </c>
      <c r="U217" s="178">
        <v>4153.45</v>
      </c>
      <c r="V217" s="179">
        <v>3651.16</v>
      </c>
      <c r="W217" s="111">
        <v>1</v>
      </c>
      <c r="X217" s="71"/>
    </row>
    <row r="218" spans="1:24" ht="25.5" x14ac:dyDescent="0.2">
      <c r="A218" s="72">
        <v>217</v>
      </c>
      <c r="B218" s="18" t="s">
        <v>254</v>
      </c>
      <c r="C218" s="93">
        <v>1</v>
      </c>
      <c r="D218" s="93">
        <v>0</v>
      </c>
      <c r="E218" s="93">
        <v>0</v>
      </c>
      <c r="F218" s="93">
        <v>0</v>
      </c>
      <c r="G218" s="93">
        <v>0</v>
      </c>
      <c r="H218" s="93">
        <v>1</v>
      </c>
      <c r="I218" s="93">
        <v>0</v>
      </c>
      <c r="J218" s="93">
        <v>1</v>
      </c>
      <c r="K218" s="174">
        <v>937.9</v>
      </c>
      <c r="L218" s="103">
        <v>60750</v>
      </c>
      <c r="M218" s="103">
        <v>231168.75450000001</v>
      </c>
      <c r="N218" s="104">
        <v>0.63229999999999997</v>
      </c>
      <c r="O218" s="105">
        <v>10645</v>
      </c>
      <c r="P218" s="106">
        <v>61466</v>
      </c>
      <c r="Q218" s="107">
        <v>0.17319999999999999</v>
      </c>
      <c r="R218" s="108">
        <v>51625</v>
      </c>
      <c r="S218" s="109">
        <v>131219</v>
      </c>
      <c r="T218" s="110">
        <v>0.39340000000000003</v>
      </c>
      <c r="U218" s="178">
        <v>10808.02</v>
      </c>
      <c r="V218" s="179">
        <v>3651.16</v>
      </c>
      <c r="W218" s="111">
        <v>1</v>
      </c>
      <c r="X218" s="71"/>
    </row>
    <row r="219" spans="1:24" x14ac:dyDescent="0.2">
      <c r="A219" s="72">
        <v>218</v>
      </c>
      <c r="B219" s="18" t="s">
        <v>406</v>
      </c>
      <c r="C219" s="93">
        <v>3</v>
      </c>
      <c r="D219" s="93">
        <v>1</v>
      </c>
      <c r="E219" s="93">
        <v>1</v>
      </c>
      <c r="F219" s="93">
        <v>0</v>
      </c>
      <c r="G219" s="93">
        <v>1</v>
      </c>
      <c r="H219" s="93">
        <v>1</v>
      </c>
      <c r="I219" s="93">
        <v>0</v>
      </c>
      <c r="J219" s="93">
        <v>1</v>
      </c>
      <c r="K219" s="174">
        <v>4048.22</v>
      </c>
      <c r="L219" s="103">
        <v>17357</v>
      </c>
      <c r="M219" s="103">
        <v>533330.98880000005</v>
      </c>
      <c r="N219" s="104">
        <v>0.75770000000000004</v>
      </c>
      <c r="O219" s="105">
        <v>8255</v>
      </c>
      <c r="P219" s="106">
        <v>17047</v>
      </c>
      <c r="Q219" s="107">
        <v>0.48420000000000002</v>
      </c>
      <c r="R219" s="108">
        <v>9151</v>
      </c>
      <c r="S219" s="109">
        <v>24295</v>
      </c>
      <c r="T219" s="110">
        <v>0.37669999999999998</v>
      </c>
      <c r="U219" s="178">
        <v>25097.84</v>
      </c>
      <c r="V219" s="179">
        <v>3651.16</v>
      </c>
      <c r="W219" s="111">
        <v>1</v>
      </c>
      <c r="X219" s="71"/>
    </row>
    <row r="220" spans="1:24" x14ac:dyDescent="0.2">
      <c r="A220" s="72">
        <v>219</v>
      </c>
      <c r="B220" s="18" t="s">
        <v>255</v>
      </c>
      <c r="C220" s="93">
        <v>1</v>
      </c>
      <c r="D220" s="93">
        <v>0</v>
      </c>
      <c r="E220" s="93">
        <v>0</v>
      </c>
      <c r="F220" s="93">
        <v>0</v>
      </c>
      <c r="G220" s="93">
        <v>0</v>
      </c>
      <c r="H220" s="93">
        <v>1</v>
      </c>
      <c r="I220" s="93">
        <v>1</v>
      </c>
      <c r="J220" s="93">
        <v>1</v>
      </c>
      <c r="K220" s="174">
        <v>160.66999999999999</v>
      </c>
      <c r="L220" s="103">
        <v>125507</v>
      </c>
      <c r="M220" s="103">
        <v>56918.85</v>
      </c>
      <c r="N220" s="104">
        <v>0.39279999999999998</v>
      </c>
      <c r="O220" s="105">
        <v>15732</v>
      </c>
      <c r="P220" s="106">
        <v>120509</v>
      </c>
      <c r="Q220" s="107">
        <v>0.1305</v>
      </c>
      <c r="R220" s="108">
        <v>106842</v>
      </c>
      <c r="S220" s="109">
        <v>202214</v>
      </c>
      <c r="T220" s="110">
        <v>0.52839999999999998</v>
      </c>
      <c r="U220" s="178">
        <v>7867.88</v>
      </c>
      <c r="V220" s="179">
        <v>3651.16</v>
      </c>
      <c r="W220" s="111">
        <v>1</v>
      </c>
      <c r="X220" s="71"/>
    </row>
    <row r="221" spans="1:24" x14ac:dyDescent="0.2">
      <c r="A221" s="72">
        <v>220</v>
      </c>
      <c r="B221" s="18" t="s">
        <v>256</v>
      </c>
      <c r="C221" s="93">
        <v>3</v>
      </c>
      <c r="D221" s="93">
        <v>1</v>
      </c>
      <c r="E221" s="93">
        <v>1</v>
      </c>
      <c r="F221" s="93">
        <v>1</v>
      </c>
      <c r="G221" s="93">
        <v>1</v>
      </c>
      <c r="H221" s="93">
        <v>1</v>
      </c>
      <c r="I221" s="93">
        <v>1</v>
      </c>
      <c r="J221" s="93">
        <v>1</v>
      </c>
      <c r="K221" s="174">
        <v>2185.66</v>
      </c>
      <c r="L221" s="103">
        <v>239261</v>
      </c>
      <c r="M221" s="103">
        <v>1069103.6216</v>
      </c>
      <c r="N221" s="104">
        <v>0.86909999999999998</v>
      </c>
      <c r="O221" s="105">
        <v>34996</v>
      </c>
      <c r="P221" s="106">
        <v>245980</v>
      </c>
      <c r="Q221" s="107">
        <v>0.14230000000000001</v>
      </c>
      <c r="R221" s="108">
        <v>234785</v>
      </c>
      <c r="S221" s="109">
        <v>281915</v>
      </c>
      <c r="T221" s="110">
        <v>0.83279999999999998</v>
      </c>
      <c r="U221" s="178">
        <v>11005.67</v>
      </c>
      <c r="V221" s="179">
        <v>3651.16</v>
      </c>
      <c r="W221" s="111">
        <v>1</v>
      </c>
      <c r="X221" s="71"/>
    </row>
    <row r="222" spans="1:24" x14ac:dyDescent="0.2">
      <c r="A222" s="72">
        <v>221</v>
      </c>
      <c r="B222" s="18" t="s">
        <v>403</v>
      </c>
      <c r="C222" s="93">
        <v>3</v>
      </c>
      <c r="D222" s="93">
        <v>1</v>
      </c>
      <c r="E222" s="93">
        <v>0</v>
      </c>
      <c r="F222" s="93">
        <v>1</v>
      </c>
      <c r="G222" s="93">
        <v>1</v>
      </c>
      <c r="H222" s="93">
        <v>0</v>
      </c>
      <c r="I222" s="93">
        <v>1</v>
      </c>
      <c r="J222" s="93">
        <v>1</v>
      </c>
      <c r="K222" s="174">
        <v>1847.07</v>
      </c>
      <c r="L222" s="103">
        <v>117180</v>
      </c>
      <c r="M222" s="103">
        <v>632282.23250000004</v>
      </c>
      <c r="N222" s="104">
        <v>0.81059999999999999</v>
      </c>
      <c r="O222" s="105">
        <v>5891</v>
      </c>
      <c r="P222" s="106">
        <v>119835</v>
      </c>
      <c r="Q222" s="107">
        <v>4.9200000000000001E-2</v>
      </c>
      <c r="R222" s="108">
        <v>114909</v>
      </c>
      <c r="S222" s="109">
        <v>164930</v>
      </c>
      <c r="T222" s="110">
        <v>0.69669999999999999</v>
      </c>
      <c r="U222" s="178">
        <v>10397.82</v>
      </c>
      <c r="V222" s="179">
        <v>3651.16</v>
      </c>
      <c r="W222" s="111">
        <v>1</v>
      </c>
      <c r="X222" s="71"/>
    </row>
    <row r="223" spans="1:24" x14ac:dyDescent="0.2">
      <c r="A223" s="72">
        <v>222</v>
      </c>
      <c r="B223" s="18" t="s">
        <v>404</v>
      </c>
      <c r="C223" s="93">
        <v>3</v>
      </c>
      <c r="D223" s="93">
        <v>1</v>
      </c>
      <c r="E223" s="93">
        <v>0</v>
      </c>
      <c r="F223" s="93">
        <v>1</v>
      </c>
      <c r="G223" s="93">
        <v>1</v>
      </c>
      <c r="H223" s="93">
        <v>0</v>
      </c>
      <c r="I223" s="93">
        <v>1</v>
      </c>
      <c r="J223" s="93">
        <v>1</v>
      </c>
      <c r="K223" s="174">
        <v>3878.22</v>
      </c>
      <c r="L223" s="103">
        <v>223194</v>
      </c>
      <c r="M223" s="103">
        <v>1832203.1443</v>
      </c>
      <c r="N223" s="104">
        <v>0.94989999999999997</v>
      </c>
      <c r="O223" s="105">
        <v>1859</v>
      </c>
      <c r="P223" s="106">
        <v>223648</v>
      </c>
      <c r="Q223" s="107">
        <v>8.3000000000000001E-3</v>
      </c>
      <c r="R223" s="108">
        <v>223070</v>
      </c>
      <c r="S223" s="109">
        <v>279647</v>
      </c>
      <c r="T223" s="110">
        <v>0.79769999999999996</v>
      </c>
      <c r="U223" s="178">
        <v>10174.85</v>
      </c>
      <c r="V223" s="179">
        <v>3651.16</v>
      </c>
      <c r="W223" s="111">
        <v>1</v>
      </c>
      <c r="X223" s="71"/>
    </row>
    <row r="224" spans="1:24" x14ac:dyDescent="0.2">
      <c r="A224" s="72">
        <v>223</v>
      </c>
      <c r="B224" s="18" t="s">
        <v>257</v>
      </c>
      <c r="C224" s="93">
        <v>1</v>
      </c>
      <c r="D224" s="93">
        <v>0</v>
      </c>
      <c r="E224" s="93">
        <v>0</v>
      </c>
      <c r="F224" s="93">
        <v>0</v>
      </c>
      <c r="G224" s="93">
        <v>0</v>
      </c>
      <c r="H224" s="93">
        <v>0</v>
      </c>
      <c r="I224" s="93">
        <v>1</v>
      </c>
      <c r="J224" s="93">
        <v>1</v>
      </c>
      <c r="K224" s="174">
        <v>-231.22</v>
      </c>
      <c r="L224" s="103">
        <v>3087045</v>
      </c>
      <c r="M224" s="103">
        <v>-406249.22360000003</v>
      </c>
      <c r="N224" s="104">
        <v>1.11E-2</v>
      </c>
      <c r="O224" s="105">
        <v>18030</v>
      </c>
      <c r="P224" s="106">
        <v>3101698</v>
      </c>
      <c r="Q224" s="107">
        <v>5.7999999999999996E-3</v>
      </c>
      <c r="R224" s="108">
        <v>3091870</v>
      </c>
      <c r="S224" s="109">
        <v>4073379</v>
      </c>
      <c r="T224" s="110">
        <v>0.75900000000000001</v>
      </c>
      <c r="U224" s="178">
        <v>4977.8999999999996</v>
      </c>
      <c r="V224" s="179">
        <v>3651.16</v>
      </c>
      <c r="W224" s="111">
        <v>1</v>
      </c>
      <c r="X224" s="71"/>
    </row>
    <row r="225" spans="1:24" x14ac:dyDescent="0.2">
      <c r="A225" s="72">
        <v>224</v>
      </c>
      <c r="B225" s="18" t="s">
        <v>258</v>
      </c>
      <c r="C225" s="93">
        <v>1</v>
      </c>
      <c r="D225" s="93">
        <v>0</v>
      </c>
      <c r="E225" s="93">
        <v>0</v>
      </c>
      <c r="F225" s="93">
        <v>0</v>
      </c>
      <c r="G225" s="93">
        <v>0</v>
      </c>
      <c r="H225" s="93">
        <v>1</v>
      </c>
      <c r="I225" s="93">
        <v>1</v>
      </c>
      <c r="J225" s="93">
        <v>1</v>
      </c>
      <c r="K225" s="174">
        <v>-160.52000000000001</v>
      </c>
      <c r="L225" s="103">
        <v>436156</v>
      </c>
      <c r="M225" s="103">
        <v>-106012.6465</v>
      </c>
      <c r="N225" s="104">
        <v>0.1031</v>
      </c>
      <c r="O225" s="105">
        <v>125759</v>
      </c>
      <c r="P225" s="106">
        <v>440956</v>
      </c>
      <c r="Q225" s="107">
        <v>0.28520000000000001</v>
      </c>
      <c r="R225" s="108">
        <v>327727</v>
      </c>
      <c r="S225" s="109">
        <v>497755</v>
      </c>
      <c r="T225" s="110">
        <v>0.65839999999999999</v>
      </c>
      <c r="U225" s="178">
        <v>6269.13</v>
      </c>
      <c r="V225" s="179">
        <v>3651.16</v>
      </c>
      <c r="W225" s="111">
        <v>1</v>
      </c>
      <c r="X225" s="71"/>
    </row>
    <row r="226" spans="1:24" ht="25.5" x14ac:dyDescent="0.2">
      <c r="A226" s="72">
        <v>225</v>
      </c>
      <c r="B226" s="18" t="s">
        <v>408</v>
      </c>
      <c r="C226" s="93">
        <v>1</v>
      </c>
      <c r="D226" s="93">
        <v>0</v>
      </c>
      <c r="E226" s="93">
        <v>0</v>
      </c>
      <c r="F226" s="93">
        <v>0</v>
      </c>
      <c r="G226" s="93">
        <v>0</v>
      </c>
      <c r="H226" s="93">
        <v>0</v>
      </c>
      <c r="I226" s="93">
        <v>1</v>
      </c>
      <c r="J226" s="93">
        <v>1</v>
      </c>
      <c r="K226" s="174">
        <v>-30.62</v>
      </c>
      <c r="L226" s="103">
        <v>1450582</v>
      </c>
      <c r="M226" s="103">
        <v>-36882.807800000002</v>
      </c>
      <c r="N226" s="104">
        <v>0.1699</v>
      </c>
      <c r="O226" s="105">
        <v>66877</v>
      </c>
      <c r="P226" s="106">
        <v>1466278</v>
      </c>
      <c r="Q226" s="107">
        <v>4.5600000000000002E-2</v>
      </c>
      <c r="R226" s="108">
        <v>1424281</v>
      </c>
      <c r="S226" s="109">
        <v>1817117</v>
      </c>
      <c r="T226" s="110">
        <v>0.78380000000000005</v>
      </c>
      <c r="U226" s="178">
        <v>5344.47</v>
      </c>
      <c r="V226" s="179">
        <v>3651.16</v>
      </c>
      <c r="W226" s="111">
        <v>1</v>
      </c>
      <c r="X226" s="71"/>
    </row>
    <row r="227" spans="1:24" x14ac:dyDescent="0.2">
      <c r="A227" s="72">
        <v>226</v>
      </c>
      <c r="B227" s="18" t="s">
        <v>259</v>
      </c>
      <c r="C227" s="93">
        <v>1</v>
      </c>
      <c r="D227" s="93">
        <v>0</v>
      </c>
      <c r="E227" s="93">
        <v>0</v>
      </c>
      <c r="F227" s="93">
        <v>0</v>
      </c>
      <c r="G227" s="93">
        <v>0</v>
      </c>
      <c r="H227" s="93">
        <v>1</v>
      </c>
      <c r="I227" s="93">
        <v>1</v>
      </c>
      <c r="J227" s="93">
        <v>1</v>
      </c>
      <c r="K227" s="174">
        <v>1089.1500000000001</v>
      </c>
      <c r="L227" s="103">
        <v>114699</v>
      </c>
      <c r="M227" s="103">
        <v>368864.8481</v>
      </c>
      <c r="N227" s="104">
        <v>0.68799999999999994</v>
      </c>
      <c r="O227" s="105">
        <v>34654</v>
      </c>
      <c r="P227" s="106">
        <v>116765</v>
      </c>
      <c r="Q227" s="107">
        <v>0.29680000000000001</v>
      </c>
      <c r="R227" s="108">
        <v>88210</v>
      </c>
      <c r="S227" s="109">
        <v>135904</v>
      </c>
      <c r="T227" s="110">
        <v>0.64910000000000001</v>
      </c>
      <c r="U227" s="178">
        <v>10481.459999999999</v>
      </c>
      <c r="V227" s="179">
        <v>3651.16</v>
      </c>
      <c r="W227" s="111">
        <v>1</v>
      </c>
      <c r="X227" s="71"/>
    </row>
    <row r="228" spans="1:24" ht="12.75" customHeight="1" x14ac:dyDescent="0.2">
      <c r="A228" s="72">
        <v>227</v>
      </c>
      <c r="B228" s="18" t="s">
        <v>260</v>
      </c>
      <c r="C228" s="93">
        <v>1</v>
      </c>
      <c r="D228" s="93">
        <v>0</v>
      </c>
      <c r="E228" s="93">
        <v>0</v>
      </c>
      <c r="F228" s="93">
        <v>0</v>
      </c>
      <c r="G228" s="93">
        <v>0</v>
      </c>
      <c r="H228" s="93">
        <v>1</v>
      </c>
      <c r="I228" s="93">
        <v>1</v>
      </c>
      <c r="J228" s="93">
        <v>1</v>
      </c>
      <c r="K228" s="174">
        <v>698.08</v>
      </c>
      <c r="L228" s="103">
        <v>430732</v>
      </c>
      <c r="M228" s="103">
        <v>458149.2206</v>
      </c>
      <c r="N228" s="104">
        <v>0.72419999999999995</v>
      </c>
      <c r="O228" s="105">
        <v>52899</v>
      </c>
      <c r="P228" s="106">
        <v>435040</v>
      </c>
      <c r="Q228" s="107">
        <v>0.1216</v>
      </c>
      <c r="R228" s="108">
        <v>401188</v>
      </c>
      <c r="S228" s="109">
        <v>520636</v>
      </c>
      <c r="T228" s="110">
        <v>0.77059999999999995</v>
      </c>
      <c r="U228" s="178">
        <v>8172.08</v>
      </c>
      <c r="V228" s="179">
        <v>3651.16</v>
      </c>
      <c r="W228" s="111">
        <v>1</v>
      </c>
      <c r="X228" s="71"/>
    </row>
    <row r="229" spans="1:24" x14ac:dyDescent="0.2">
      <c r="A229" s="72">
        <v>228</v>
      </c>
      <c r="B229" s="18" t="s">
        <v>261</v>
      </c>
      <c r="C229" s="93">
        <v>1</v>
      </c>
      <c r="D229" s="93">
        <v>0</v>
      </c>
      <c r="E229" s="93">
        <v>0</v>
      </c>
      <c r="F229" s="93">
        <v>0</v>
      </c>
      <c r="G229" s="93">
        <v>0</v>
      </c>
      <c r="H229" s="93">
        <v>0</v>
      </c>
      <c r="I229" s="93">
        <v>1</v>
      </c>
      <c r="J229" s="93">
        <v>1</v>
      </c>
      <c r="K229" s="174">
        <v>288.18</v>
      </c>
      <c r="L229" s="103">
        <v>119461</v>
      </c>
      <c r="M229" s="103">
        <v>99605.201300000001</v>
      </c>
      <c r="N229" s="104">
        <v>0.46800000000000003</v>
      </c>
      <c r="O229" s="105">
        <v>4842</v>
      </c>
      <c r="P229" s="106">
        <v>119817</v>
      </c>
      <c r="Q229" s="107">
        <v>4.0399999999999998E-2</v>
      </c>
      <c r="R229" s="108">
        <v>116781</v>
      </c>
      <c r="S229" s="109">
        <v>187780</v>
      </c>
      <c r="T229" s="110">
        <v>0.62190000000000001</v>
      </c>
      <c r="U229" s="178">
        <v>4346.53</v>
      </c>
      <c r="V229" s="179">
        <v>3651.16</v>
      </c>
      <c r="W229" s="111">
        <v>1</v>
      </c>
      <c r="X229" s="71"/>
    </row>
    <row r="230" spans="1:24" x14ac:dyDescent="0.2">
      <c r="A230" s="72">
        <v>229</v>
      </c>
      <c r="B230" s="18" t="s">
        <v>262</v>
      </c>
      <c r="C230" s="93">
        <v>1</v>
      </c>
      <c r="D230" s="93">
        <v>0</v>
      </c>
      <c r="E230" s="93">
        <v>0</v>
      </c>
      <c r="F230" s="93">
        <v>0</v>
      </c>
      <c r="G230" s="93">
        <v>0</v>
      </c>
      <c r="H230" s="93">
        <v>0</v>
      </c>
      <c r="I230" s="93">
        <v>0</v>
      </c>
      <c r="J230" s="93">
        <v>1</v>
      </c>
      <c r="K230" s="174">
        <v>316.32</v>
      </c>
      <c r="L230" s="103">
        <v>1428151</v>
      </c>
      <c r="M230" s="103">
        <v>378013.80499999999</v>
      </c>
      <c r="N230" s="104">
        <v>0.69079999999999997</v>
      </c>
      <c r="O230" s="105">
        <v>132427</v>
      </c>
      <c r="P230" s="106">
        <v>1442005</v>
      </c>
      <c r="Q230" s="107">
        <v>9.1800000000000007E-2</v>
      </c>
      <c r="R230" s="108">
        <v>1328303</v>
      </c>
      <c r="S230" s="109">
        <v>6746968</v>
      </c>
      <c r="T230" s="110">
        <v>0.19689999999999999</v>
      </c>
      <c r="U230" s="178">
        <v>3784.24</v>
      </c>
      <c r="V230" s="179">
        <v>3651.16</v>
      </c>
      <c r="W230" s="111">
        <v>1</v>
      </c>
      <c r="X230" s="71"/>
    </row>
    <row r="231" spans="1:24" x14ac:dyDescent="0.2">
      <c r="A231" s="72">
        <v>230</v>
      </c>
      <c r="B231" s="18" t="s">
        <v>263</v>
      </c>
      <c r="C231" s="93">
        <v>1</v>
      </c>
      <c r="D231" s="93">
        <v>0</v>
      </c>
      <c r="E231" s="93">
        <v>0</v>
      </c>
      <c r="F231" s="93">
        <v>0</v>
      </c>
      <c r="G231" s="93">
        <v>0</v>
      </c>
      <c r="H231" s="93">
        <v>1</v>
      </c>
      <c r="I231" s="93">
        <v>0</v>
      </c>
      <c r="J231" s="93">
        <v>1</v>
      </c>
      <c r="K231" s="174">
        <v>1347.6</v>
      </c>
      <c r="L231" s="103">
        <v>8648</v>
      </c>
      <c r="M231" s="103">
        <v>125320.98179999999</v>
      </c>
      <c r="N231" s="104">
        <v>0.50139999999999996</v>
      </c>
      <c r="O231" s="105">
        <v>7641</v>
      </c>
      <c r="P231" s="106">
        <v>8728</v>
      </c>
      <c r="Q231" s="107">
        <v>0.87549999999999994</v>
      </c>
      <c r="R231" s="108">
        <v>1176</v>
      </c>
      <c r="S231" s="109">
        <v>26537</v>
      </c>
      <c r="T231" s="110">
        <v>4.4299999999999999E-2</v>
      </c>
      <c r="U231" s="178">
        <v>7590.44</v>
      </c>
      <c r="V231" s="179">
        <v>3651.16</v>
      </c>
      <c r="W231" s="111">
        <v>1</v>
      </c>
      <c r="X231" s="71"/>
    </row>
    <row r="232" spans="1:24" x14ac:dyDescent="0.2">
      <c r="A232" s="72">
        <v>231</v>
      </c>
      <c r="B232" s="18" t="s">
        <v>264</v>
      </c>
      <c r="C232" s="93">
        <v>3</v>
      </c>
      <c r="D232" s="93">
        <v>1</v>
      </c>
      <c r="E232" s="93">
        <v>1</v>
      </c>
      <c r="F232" s="93">
        <v>0</v>
      </c>
      <c r="G232" s="93">
        <v>1</v>
      </c>
      <c r="H232" s="93">
        <v>1</v>
      </c>
      <c r="I232" s="93">
        <v>0</v>
      </c>
      <c r="J232" s="93">
        <v>1</v>
      </c>
      <c r="K232" s="174">
        <v>913.54</v>
      </c>
      <c r="L232" s="103">
        <v>676108</v>
      </c>
      <c r="M232" s="103">
        <v>751164.76210000005</v>
      </c>
      <c r="N232" s="104">
        <v>0.82730000000000004</v>
      </c>
      <c r="O232" s="105">
        <v>183699</v>
      </c>
      <c r="P232" s="106">
        <v>679256</v>
      </c>
      <c r="Q232" s="107">
        <v>0.27039999999999997</v>
      </c>
      <c r="R232" s="108">
        <v>545613</v>
      </c>
      <c r="S232" s="109">
        <v>2947636</v>
      </c>
      <c r="T232" s="110">
        <v>0.18509999999999999</v>
      </c>
      <c r="U232" s="178">
        <v>7059.09</v>
      </c>
      <c r="V232" s="179">
        <v>3651.16</v>
      </c>
      <c r="W232" s="111">
        <v>1</v>
      </c>
      <c r="X232" s="71"/>
    </row>
    <row r="233" spans="1:24" x14ac:dyDescent="0.2">
      <c r="A233" s="72">
        <v>232</v>
      </c>
      <c r="B233" s="18" t="s">
        <v>265</v>
      </c>
      <c r="C233" s="93">
        <v>1</v>
      </c>
      <c r="D233" s="93">
        <v>0</v>
      </c>
      <c r="E233" s="93">
        <v>0</v>
      </c>
      <c r="F233" s="93">
        <v>0</v>
      </c>
      <c r="G233" s="93">
        <v>0</v>
      </c>
      <c r="H233" s="93">
        <v>1</v>
      </c>
      <c r="I233" s="93">
        <v>1</v>
      </c>
      <c r="J233" s="93">
        <v>1</v>
      </c>
      <c r="K233" s="174">
        <v>1620.68</v>
      </c>
      <c r="L233" s="103">
        <v>17746</v>
      </c>
      <c r="M233" s="103">
        <v>215898.17819999999</v>
      </c>
      <c r="N233" s="104">
        <v>0.61560000000000004</v>
      </c>
      <c r="O233" s="105">
        <v>3447</v>
      </c>
      <c r="P233" s="106">
        <v>18511</v>
      </c>
      <c r="Q233" s="107">
        <v>0.1862</v>
      </c>
      <c r="R233" s="108">
        <v>17119</v>
      </c>
      <c r="S233" s="109">
        <v>27148</v>
      </c>
      <c r="T233" s="110">
        <v>0.63060000000000005</v>
      </c>
      <c r="U233" s="178">
        <v>9519.8799999999992</v>
      </c>
      <c r="V233" s="179">
        <v>3651.16</v>
      </c>
      <c r="W233" s="111">
        <v>1</v>
      </c>
      <c r="X233" s="71"/>
    </row>
    <row r="234" spans="1:24" ht="25.5" x14ac:dyDescent="0.2">
      <c r="A234" s="72">
        <v>233</v>
      </c>
      <c r="B234" s="18" t="s">
        <v>266</v>
      </c>
      <c r="C234" s="93">
        <v>1</v>
      </c>
      <c r="D234" s="93">
        <v>0</v>
      </c>
      <c r="E234" s="93">
        <v>0</v>
      </c>
      <c r="F234" s="93">
        <v>0</v>
      </c>
      <c r="G234" s="93">
        <v>0</v>
      </c>
      <c r="H234" s="93">
        <v>0</v>
      </c>
      <c r="I234" s="93">
        <v>0</v>
      </c>
      <c r="J234" s="93">
        <v>1</v>
      </c>
      <c r="K234" s="174">
        <v>450.6</v>
      </c>
      <c r="L234" s="103">
        <v>11234</v>
      </c>
      <c r="M234" s="103">
        <v>47759.608500000002</v>
      </c>
      <c r="N234" s="104">
        <v>0.3705</v>
      </c>
      <c r="O234" s="105">
        <v>283</v>
      </c>
      <c r="P234" s="106">
        <v>11455</v>
      </c>
      <c r="Q234" s="107">
        <v>2.47E-2</v>
      </c>
      <c r="R234" s="108">
        <v>11250</v>
      </c>
      <c r="S234" s="109">
        <v>35341</v>
      </c>
      <c r="T234" s="110">
        <v>0.31830000000000003</v>
      </c>
      <c r="U234" s="178">
        <v>6220.52</v>
      </c>
      <c r="V234" s="179">
        <v>3651.16</v>
      </c>
      <c r="W234" s="111">
        <v>1</v>
      </c>
      <c r="X234" s="71"/>
    </row>
    <row r="235" spans="1:24" ht="12.75" customHeight="1" x14ac:dyDescent="0.2">
      <c r="A235" s="72">
        <v>234</v>
      </c>
      <c r="B235" s="18" t="s">
        <v>267</v>
      </c>
      <c r="C235" s="93">
        <v>1</v>
      </c>
      <c r="D235" s="93">
        <v>0</v>
      </c>
      <c r="E235" s="93">
        <v>0</v>
      </c>
      <c r="F235" s="93">
        <v>0</v>
      </c>
      <c r="G235" s="93">
        <v>0</v>
      </c>
      <c r="H235" s="93">
        <v>0</v>
      </c>
      <c r="I235" s="93">
        <v>0</v>
      </c>
      <c r="J235" s="93">
        <v>1</v>
      </c>
      <c r="K235" s="174">
        <v>237.79</v>
      </c>
      <c r="L235" s="103">
        <v>69608</v>
      </c>
      <c r="M235" s="103">
        <v>62735.459499999997</v>
      </c>
      <c r="N235" s="104">
        <v>0.40949999999999998</v>
      </c>
      <c r="O235" s="105">
        <v>6032</v>
      </c>
      <c r="P235" s="106">
        <v>69457</v>
      </c>
      <c r="Q235" s="107">
        <v>8.6800000000000002E-2</v>
      </c>
      <c r="R235" s="108">
        <v>63686</v>
      </c>
      <c r="S235" s="109">
        <v>187280</v>
      </c>
      <c r="T235" s="110">
        <v>0.34010000000000001</v>
      </c>
      <c r="U235" s="178">
        <v>5517.75</v>
      </c>
      <c r="V235" s="179">
        <v>3651.16</v>
      </c>
      <c r="W235" s="111">
        <v>1</v>
      </c>
      <c r="X235" s="71"/>
    </row>
    <row r="236" spans="1:24" ht="12.75" customHeight="1" x14ac:dyDescent="0.2">
      <c r="A236" s="72">
        <v>235</v>
      </c>
      <c r="B236" s="18" t="s">
        <v>268</v>
      </c>
      <c r="C236" s="93">
        <v>3</v>
      </c>
      <c r="D236" s="93">
        <v>1</v>
      </c>
      <c r="E236" s="93">
        <v>0</v>
      </c>
      <c r="F236" s="93">
        <v>1</v>
      </c>
      <c r="G236" s="93">
        <v>1</v>
      </c>
      <c r="H236" s="93">
        <v>0</v>
      </c>
      <c r="I236" s="93">
        <v>1</v>
      </c>
      <c r="J236" s="93">
        <v>1</v>
      </c>
      <c r="K236" s="174">
        <v>555.78</v>
      </c>
      <c r="L236" s="103">
        <v>1222432</v>
      </c>
      <c r="M236" s="103">
        <v>614492.51410000003</v>
      </c>
      <c r="N236" s="104">
        <v>0.80500000000000005</v>
      </c>
      <c r="O236" s="105">
        <v>18920</v>
      </c>
      <c r="P236" s="106">
        <v>1231219</v>
      </c>
      <c r="Q236" s="107">
        <v>1.54E-2</v>
      </c>
      <c r="R236" s="108">
        <v>1229036</v>
      </c>
      <c r="S236" s="109">
        <v>1722278</v>
      </c>
      <c r="T236" s="110">
        <v>0.71360000000000001</v>
      </c>
      <c r="U236" s="178">
        <v>4540.5200000000004</v>
      </c>
      <c r="V236" s="179">
        <v>3651.16</v>
      </c>
      <c r="W236" s="111">
        <v>1</v>
      </c>
      <c r="X236" s="71"/>
    </row>
    <row r="237" spans="1:24" ht="25.5" x14ac:dyDescent="0.2">
      <c r="A237" s="72">
        <v>236</v>
      </c>
      <c r="B237" s="18" t="s">
        <v>269</v>
      </c>
      <c r="C237" s="93">
        <v>1</v>
      </c>
      <c r="D237" s="93">
        <v>0</v>
      </c>
      <c r="E237" s="93">
        <v>0</v>
      </c>
      <c r="F237" s="93">
        <v>0</v>
      </c>
      <c r="G237" s="93">
        <v>0</v>
      </c>
      <c r="H237" s="93">
        <v>1</v>
      </c>
      <c r="I237" s="93">
        <v>0</v>
      </c>
      <c r="J237" s="93">
        <v>1</v>
      </c>
      <c r="K237" s="174">
        <v>467.62</v>
      </c>
      <c r="L237" s="103">
        <v>16011</v>
      </c>
      <c r="M237" s="103">
        <v>59169.391900000002</v>
      </c>
      <c r="N237" s="104">
        <v>0.40110000000000001</v>
      </c>
      <c r="O237" s="105">
        <v>2157</v>
      </c>
      <c r="P237" s="106">
        <v>16116</v>
      </c>
      <c r="Q237" s="107">
        <v>0.1338</v>
      </c>
      <c r="R237" s="108">
        <v>14449</v>
      </c>
      <c r="S237" s="109">
        <v>36040</v>
      </c>
      <c r="T237" s="110">
        <v>0.40089999999999998</v>
      </c>
      <c r="U237" s="178">
        <v>5975.59</v>
      </c>
      <c r="V237" s="179">
        <v>3651.16</v>
      </c>
      <c r="W237" s="111">
        <v>1</v>
      </c>
      <c r="X237" s="71"/>
    </row>
    <row r="238" spans="1:24" ht="12.75" customHeight="1" x14ac:dyDescent="0.2">
      <c r="A238" s="72">
        <v>237</v>
      </c>
      <c r="B238" s="18" t="s">
        <v>270</v>
      </c>
      <c r="C238" s="93">
        <v>1</v>
      </c>
      <c r="D238" s="93">
        <v>0</v>
      </c>
      <c r="E238" s="93">
        <v>0</v>
      </c>
      <c r="F238" s="93">
        <v>0</v>
      </c>
      <c r="G238" s="93">
        <v>0</v>
      </c>
      <c r="H238" s="93">
        <v>0</v>
      </c>
      <c r="I238" s="93">
        <v>0</v>
      </c>
      <c r="J238" s="93">
        <v>1</v>
      </c>
      <c r="K238" s="174">
        <v>70.58</v>
      </c>
      <c r="L238" s="103">
        <v>372588</v>
      </c>
      <c r="M238" s="103">
        <v>43081.722300000001</v>
      </c>
      <c r="N238" s="104">
        <v>0.35649999999999998</v>
      </c>
      <c r="O238" s="105">
        <v>11554</v>
      </c>
      <c r="P238" s="106">
        <v>375782</v>
      </c>
      <c r="Q238" s="107">
        <v>3.0700000000000002E-2</v>
      </c>
      <c r="R238" s="108">
        <v>367803</v>
      </c>
      <c r="S238" s="109">
        <v>1273907</v>
      </c>
      <c r="T238" s="110">
        <v>0.28870000000000001</v>
      </c>
      <c r="U238" s="178">
        <v>4573.4399999999996</v>
      </c>
      <c r="V238" s="179">
        <v>3651.16</v>
      </c>
      <c r="W238" s="111">
        <v>1</v>
      </c>
      <c r="X238" s="71"/>
    </row>
    <row r="239" spans="1:24" ht="25.5" x14ac:dyDescent="0.2">
      <c r="A239" s="72">
        <v>238</v>
      </c>
      <c r="B239" s="18" t="s">
        <v>271</v>
      </c>
      <c r="C239" s="93">
        <v>1</v>
      </c>
      <c r="D239" s="93">
        <v>0</v>
      </c>
      <c r="E239" s="93">
        <v>0</v>
      </c>
      <c r="F239" s="93">
        <v>0</v>
      </c>
      <c r="G239" s="93">
        <v>0</v>
      </c>
      <c r="H239" s="93">
        <v>0</v>
      </c>
      <c r="I239" s="93">
        <v>0</v>
      </c>
      <c r="J239" s="93">
        <v>1</v>
      </c>
      <c r="K239" s="174">
        <v>-323.14</v>
      </c>
      <c r="L239" s="103">
        <v>620750</v>
      </c>
      <c r="M239" s="103">
        <v>-254594.51699999999</v>
      </c>
      <c r="N239" s="104">
        <v>3.3399999999999999E-2</v>
      </c>
      <c r="O239" s="105">
        <v>13304</v>
      </c>
      <c r="P239" s="106">
        <v>623569</v>
      </c>
      <c r="Q239" s="107">
        <v>2.1299999999999999E-2</v>
      </c>
      <c r="R239" s="108">
        <v>613569</v>
      </c>
      <c r="S239" s="109">
        <v>1639834</v>
      </c>
      <c r="T239" s="110">
        <v>0.37419999999999998</v>
      </c>
      <c r="U239" s="178">
        <v>4744.17</v>
      </c>
      <c r="V239" s="179">
        <v>3651.16</v>
      </c>
      <c r="W239" s="111">
        <v>1</v>
      </c>
      <c r="X239" s="71"/>
    </row>
    <row r="240" spans="1:24" ht="12.75" customHeight="1" x14ac:dyDescent="0.2">
      <c r="A240" s="72">
        <v>239</v>
      </c>
      <c r="B240" s="18" t="s">
        <v>272</v>
      </c>
      <c r="C240" s="93">
        <v>1</v>
      </c>
      <c r="D240" s="93">
        <v>0</v>
      </c>
      <c r="E240" s="93">
        <v>0</v>
      </c>
      <c r="F240" s="93">
        <v>0</v>
      </c>
      <c r="G240" s="93">
        <v>0</v>
      </c>
      <c r="H240" s="93">
        <v>1</v>
      </c>
      <c r="I240" s="93">
        <v>0</v>
      </c>
      <c r="J240" s="93">
        <v>1</v>
      </c>
      <c r="K240" s="174">
        <v>1898.41</v>
      </c>
      <c r="L240" s="103">
        <v>4690</v>
      </c>
      <c r="M240" s="103">
        <v>130017.1078</v>
      </c>
      <c r="N240" s="104">
        <v>0.50700000000000001</v>
      </c>
      <c r="O240" s="105">
        <v>1790</v>
      </c>
      <c r="P240" s="106">
        <v>4770</v>
      </c>
      <c r="Q240" s="107">
        <v>0.37530000000000002</v>
      </c>
      <c r="R240" s="108">
        <v>3313</v>
      </c>
      <c r="S240" s="109">
        <v>15779</v>
      </c>
      <c r="T240" s="110">
        <v>0.21</v>
      </c>
      <c r="U240" s="178">
        <v>17066.36</v>
      </c>
      <c r="V240" s="179">
        <v>3651.16</v>
      </c>
      <c r="W240" s="111">
        <v>1</v>
      </c>
      <c r="X240" s="71"/>
    </row>
    <row r="241" spans="1:24" x14ac:dyDescent="0.2">
      <c r="A241" s="72">
        <v>240</v>
      </c>
      <c r="B241" s="18" t="s">
        <v>273</v>
      </c>
      <c r="C241" s="93">
        <v>1</v>
      </c>
      <c r="D241" s="93">
        <v>0</v>
      </c>
      <c r="E241" s="93">
        <v>0</v>
      </c>
      <c r="F241" s="93">
        <v>0</v>
      </c>
      <c r="G241" s="93">
        <v>0</v>
      </c>
      <c r="H241" s="93">
        <v>0</v>
      </c>
      <c r="I241" s="93">
        <v>0</v>
      </c>
      <c r="J241" s="93">
        <v>1</v>
      </c>
      <c r="K241" s="174">
        <v>11.33</v>
      </c>
      <c r="L241" s="103">
        <v>189781</v>
      </c>
      <c r="M241" s="103">
        <v>4936.7133000000003</v>
      </c>
      <c r="N241" s="104">
        <v>0.26179999999999998</v>
      </c>
      <c r="O241" s="105">
        <v>2794</v>
      </c>
      <c r="P241" s="106">
        <v>191495</v>
      </c>
      <c r="Q241" s="107">
        <v>1.46E-2</v>
      </c>
      <c r="R241" s="108">
        <v>189647</v>
      </c>
      <c r="S241" s="109">
        <v>766446</v>
      </c>
      <c r="T241" s="110">
        <v>0.24740000000000001</v>
      </c>
      <c r="U241" s="178">
        <v>4514.8999999999996</v>
      </c>
      <c r="V241" s="179">
        <v>3651.16</v>
      </c>
      <c r="W241" s="111">
        <v>1</v>
      </c>
      <c r="X241" s="71"/>
    </row>
    <row r="242" spans="1:24" x14ac:dyDescent="0.2">
      <c r="A242" s="72">
        <v>241</v>
      </c>
      <c r="B242" s="18" t="s">
        <v>274</v>
      </c>
      <c r="C242" s="93">
        <v>1</v>
      </c>
      <c r="D242" s="93">
        <v>0</v>
      </c>
      <c r="E242" s="93">
        <v>0</v>
      </c>
      <c r="F242" s="93">
        <v>0</v>
      </c>
      <c r="G242" s="93">
        <v>0</v>
      </c>
      <c r="H242" s="93">
        <v>0</v>
      </c>
      <c r="I242" s="93">
        <v>0</v>
      </c>
      <c r="J242" s="93">
        <v>1</v>
      </c>
      <c r="K242" s="174">
        <v>329.17</v>
      </c>
      <c r="L242" s="103">
        <v>161388</v>
      </c>
      <c r="M242" s="103">
        <v>132238.54550000001</v>
      </c>
      <c r="N242" s="104">
        <v>0.51529999999999998</v>
      </c>
      <c r="O242" s="105">
        <v>3910</v>
      </c>
      <c r="P242" s="106">
        <v>165778</v>
      </c>
      <c r="Q242" s="107">
        <v>2.3599999999999999E-2</v>
      </c>
      <c r="R242" s="108">
        <v>163469</v>
      </c>
      <c r="S242" s="109">
        <v>435123</v>
      </c>
      <c r="T242" s="110">
        <v>0.37569999999999998</v>
      </c>
      <c r="U242" s="178">
        <v>4255.2299999999996</v>
      </c>
      <c r="V242" s="179">
        <v>3651.16</v>
      </c>
      <c r="W242" s="111">
        <v>1</v>
      </c>
      <c r="X242" s="71"/>
    </row>
    <row r="243" spans="1:24" x14ac:dyDescent="0.2">
      <c r="A243" s="72">
        <v>242</v>
      </c>
      <c r="B243" s="18" t="s">
        <v>275</v>
      </c>
      <c r="C243" s="93">
        <v>1</v>
      </c>
      <c r="D243" s="93">
        <v>0</v>
      </c>
      <c r="E243" s="93">
        <v>0</v>
      </c>
      <c r="F243" s="93">
        <v>0</v>
      </c>
      <c r="G243" s="93">
        <v>0</v>
      </c>
      <c r="H243" s="93">
        <v>0</v>
      </c>
      <c r="I243" s="93">
        <v>0</v>
      </c>
      <c r="J243" s="93">
        <v>1</v>
      </c>
      <c r="K243" s="174">
        <v>-318.58</v>
      </c>
      <c r="L243" s="103">
        <v>252363</v>
      </c>
      <c r="M243" s="103">
        <v>-160041.11069999999</v>
      </c>
      <c r="N243" s="104">
        <v>6.6900000000000001E-2</v>
      </c>
      <c r="O243" s="105">
        <v>638</v>
      </c>
      <c r="P243" s="106">
        <v>253424</v>
      </c>
      <c r="Q243" s="107">
        <v>2.5000000000000001E-3</v>
      </c>
      <c r="R243" s="108">
        <v>252839</v>
      </c>
      <c r="S243" s="109">
        <v>1240280</v>
      </c>
      <c r="T243" s="110">
        <v>0.2039</v>
      </c>
      <c r="U243" s="178">
        <v>3944.24</v>
      </c>
      <c r="V243" s="179">
        <v>3651.16</v>
      </c>
      <c r="W243" s="111">
        <v>1</v>
      </c>
      <c r="X243" s="71"/>
    </row>
    <row r="244" spans="1:24" x14ac:dyDescent="0.2">
      <c r="A244" s="72">
        <v>243</v>
      </c>
      <c r="B244" s="18" t="s">
        <v>276</v>
      </c>
      <c r="C244" s="93">
        <v>1</v>
      </c>
      <c r="D244" s="93">
        <v>0</v>
      </c>
      <c r="E244" s="93">
        <v>0</v>
      </c>
      <c r="F244" s="93">
        <v>0</v>
      </c>
      <c r="G244" s="93">
        <v>1</v>
      </c>
      <c r="H244" s="93">
        <v>0</v>
      </c>
      <c r="I244" s="93">
        <v>0</v>
      </c>
      <c r="J244" s="93">
        <v>1</v>
      </c>
      <c r="K244" s="174">
        <v>4417.3</v>
      </c>
      <c r="L244" s="103">
        <v>192842</v>
      </c>
      <c r="M244" s="103">
        <v>1939802.9362000001</v>
      </c>
      <c r="N244" s="104">
        <v>0.9526</v>
      </c>
      <c r="O244" s="105">
        <v>10460</v>
      </c>
      <c r="P244" s="106">
        <v>197068</v>
      </c>
      <c r="Q244" s="107">
        <v>5.3100000000000001E-2</v>
      </c>
      <c r="R244" s="108">
        <v>192755</v>
      </c>
      <c r="S244" s="109">
        <v>398163</v>
      </c>
      <c r="T244" s="110">
        <v>0.48409999999999997</v>
      </c>
      <c r="U244" s="178">
        <v>19378.91</v>
      </c>
      <c r="V244" s="179">
        <v>3651.16</v>
      </c>
      <c r="W244" s="111">
        <v>1</v>
      </c>
      <c r="X244" s="71"/>
    </row>
    <row r="245" spans="1:24" x14ac:dyDescent="0.2">
      <c r="A245" s="72">
        <v>244</v>
      </c>
      <c r="B245" s="18" t="s">
        <v>277</v>
      </c>
      <c r="C245" s="93">
        <v>1</v>
      </c>
      <c r="D245" s="93">
        <v>0</v>
      </c>
      <c r="E245" s="93">
        <v>0</v>
      </c>
      <c r="F245" s="93">
        <v>0</v>
      </c>
      <c r="G245" s="93">
        <v>0</v>
      </c>
      <c r="H245" s="93">
        <v>0</v>
      </c>
      <c r="I245" s="93">
        <v>1</v>
      </c>
      <c r="J245" s="93">
        <v>1</v>
      </c>
      <c r="K245" s="174">
        <v>363.27</v>
      </c>
      <c r="L245" s="103">
        <v>50076</v>
      </c>
      <c r="M245" s="103">
        <v>81291.384999999995</v>
      </c>
      <c r="N245" s="104">
        <v>0.4345</v>
      </c>
      <c r="O245" s="105">
        <v>1188</v>
      </c>
      <c r="P245" s="106">
        <v>50181</v>
      </c>
      <c r="Q245" s="107">
        <v>2.3699999999999999E-2</v>
      </c>
      <c r="R245" s="108">
        <v>49855</v>
      </c>
      <c r="S245" s="109">
        <v>64834</v>
      </c>
      <c r="T245" s="110">
        <v>0.76900000000000002</v>
      </c>
      <c r="U245" s="178">
        <v>6187.69</v>
      </c>
      <c r="V245" s="179">
        <v>3651.16</v>
      </c>
      <c r="W245" s="111">
        <v>1</v>
      </c>
      <c r="X245" s="71"/>
    </row>
    <row r="246" spans="1:24" x14ac:dyDescent="0.2">
      <c r="A246" s="72">
        <v>245</v>
      </c>
      <c r="B246" s="18" t="s">
        <v>278</v>
      </c>
      <c r="C246" s="93">
        <v>3</v>
      </c>
      <c r="D246" s="93">
        <v>1</v>
      </c>
      <c r="E246" s="93">
        <v>0</v>
      </c>
      <c r="F246" s="93">
        <v>1</v>
      </c>
      <c r="G246" s="93">
        <v>1</v>
      </c>
      <c r="H246" s="93">
        <v>0</v>
      </c>
      <c r="I246" s="93">
        <v>1</v>
      </c>
      <c r="J246" s="93">
        <v>1</v>
      </c>
      <c r="K246" s="174">
        <v>3274.48</v>
      </c>
      <c r="L246" s="103">
        <v>253321</v>
      </c>
      <c r="M246" s="103">
        <v>1648077.4097</v>
      </c>
      <c r="N246" s="104">
        <v>0.92759999999999998</v>
      </c>
      <c r="O246" s="105">
        <v>10873</v>
      </c>
      <c r="P246" s="106">
        <v>260814</v>
      </c>
      <c r="Q246" s="107">
        <v>4.1700000000000001E-2</v>
      </c>
      <c r="R246" s="108">
        <v>255876</v>
      </c>
      <c r="S246" s="109">
        <v>484423</v>
      </c>
      <c r="T246" s="110">
        <v>0.5282</v>
      </c>
      <c r="U246" s="178">
        <v>12127.67</v>
      </c>
      <c r="V246" s="179">
        <v>3651.16</v>
      </c>
      <c r="W246" s="111">
        <v>1</v>
      </c>
      <c r="X246" s="71"/>
    </row>
    <row r="247" spans="1:24" x14ac:dyDescent="0.2">
      <c r="A247" s="72">
        <v>246</v>
      </c>
      <c r="B247" s="18" t="s">
        <v>279</v>
      </c>
      <c r="C247" s="93">
        <v>0</v>
      </c>
      <c r="D247" s="93">
        <v>0</v>
      </c>
      <c r="E247" s="93">
        <v>0</v>
      </c>
      <c r="F247" s="93">
        <v>0</v>
      </c>
      <c r="G247" s="93">
        <v>0</v>
      </c>
      <c r="H247" s="93">
        <v>0</v>
      </c>
      <c r="I247" s="93">
        <v>0</v>
      </c>
      <c r="J247" s="93">
        <v>0</v>
      </c>
      <c r="K247" s="174">
        <v>6.91</v>
      </c>
      <c r="L247" s="103">
        <v>6887902</v>
      </c>
      <c r="M247" s="103">
        <v>18144.552199999998</v>
      </c>
      <c r="N247" s="104">
        <v>0.29249999999999998</v>
      </c>
      <c r="O247" s="105">
        <v>68324</v>
      </c>
      <c r="P247" s="106">
        <v>6960096</v>
      </c>
      <c r="Q247" s="107">
        <v>9.7999999999999997E-3</v>
      </c>
      <c r="R247" s="108">
        <v>6930190</v>
      </c>
      <c r="S247" s="109">
        <v>15331458</v>
      </c>
      <c r="T247" s="110">
        <v>0.45200000000000001</v>
      </c>
      <c r="U247" s="178">
        <v>3313.29</v>
      </c>
      <c r="V247" s="179">
        <v>3651.16</v>
      </c>
      <c r="W247" s="111">
        <v>0</v>
      </c>
      <c r="X247" s="71"/>
    </row>
    <row r="248" spans="1:24" x14ac:dyDescent="0.2">
      <c r="A248" s="72">
        <v>247</v>
      </c>
      <c r="B248" s="18" t="s">
        <v>280</v>
      </c>
      <c r="C248" s="93">
        <v>1</v>
      </c>
      <c r="D248" s="93">
        <v>0</v>
      </c>
      <c r="E248" s="93">
        <v>0</v>
      </c>
      <c r="F248" s="93">
        <v>0</v>
      </c>
      <c r="G248" s="93">
        <v>0</v>
      </c>
      <c r="H248" s="93">
        <v>0</v>
      </c>
      <c r="I248" s="93">
        <v>0</v>
      </c>
      <c r="J248" s="93">
        <v>1</v>
      </c>
      <c r="K248" s="174">
        <v>333.57</v>
      </c>
      <c r="L248" s="103">
        <v>38207</v>
      </c>
      <c r="M248" s="103">
        <v>65200.929400000001</v>
      </c>
      <c r="N248" s="104">
        <v>0.41499999999999998</v>
      </c>
      <c r="O248" s="105">
        <v>2442</v>
      </c>
      <c r="P248" s="106">
        <v>38400</v>
      </c>
      <c r="Q248" s="107">
        <v>6.3600000000000004E-2</v>
      </c>
      <c r="R248" s="108">
        <v>36238</v>
      </c>
      <c r="S248" s="109">
        <v>85224</v>
      </c>
      <c r="T248" s="110">
        <v>0.42520000000000002</v>
      </c>
      <c r="U248" s="178">
        <v>5340.73</v>
      </c>
      <c r="V248" s="179">
        <v>3651.16</v>
      </c>
      <c r="W248" s="111">
        <v>1</v>
      </c>
      <c r="X248" s="71"/>
    </row>
    <row r="249" spans="1:24" x14ac:dyDescent="0.2">
      <c r="A249" s="72">
        <v>248</v>
      </c>
      <c r="B249" s="18" t="s">
        <v>281</v>
      </c>
      <c r="C249" s="93">
        <v>3</v>
      </c>
      <c r="D249" s="93">
        <v>1</v>
      </c>
      <c r="E249" s="93">
        <v>0</v>
      </c>
      <c r="F249" s="93">
        <v>1</v>
      </c>
      <c r="G249" s="93">
        <v>1</v>
      </c>
      <c r="H249" s="93">
        <v>0</v>
      </c>
      <c r="I249" s="93">
        <v>1</v>
      </c>
      <c r="J249" s="93">
        <v>1</v>
      </c>
      <c r="K249" s="174">
        <v>969.12</v>
      </c>
      <c r="L249" s="103">
        <v>2049417</v>
      </c>
      <c r="M249" s="103">
        <v>1387364.8536</v>
      </c>
      <c r="N249" s="104">
        <v>0.90529999999999999</v>
      </c>
      <c r="O249" s="105">
        <v>63039</v>
      </c>
      <c r="P249" s="106">
        <v>2064722</v>
      </c>
      <c r="Q249" s="107">
        <v>3.0499999999999999E-2</v>
      </c>
      <c r="R249" s="108">
        <v>2052626</v>
      </c>
      <c r="S249" s="109">
        <v>2963707</v>
      </c>
      <c r="T249" s="110">
        <v>0.69259999999999999</v>
      </c>
      <c r="U249" s="178">
        <v>5935.89</v>
      </c>
      <c r="V249" s="179">
        <v>3651.16</v>
      </c>
      <c r="W249" s="111">
        <v>1</v>
      </c>
      <c r="X249" s="71"/>
    </row>
    <row r="250" spans="1:24" x14ac:dyDescent="0.2">
      <c r="A250" s="72">
        <v>249</v>
      </c>
      <c r="B250" s="18" t="s">
        <v>282</v>
      </c>
      <c r="C250" s="93">
        <v>1</v>
      </c>
      <c r="D250" s="93">
        <v>0</v>
      </c>
      <c r="E250" s="93">
        <v>0</v>
      </c>
      <c r="F250" s="93">
        <v>0</v>
      </c>
      <c r="G250" s="93">
        <v>0</v>
      </c>
      <c r="H250" s="93">
        <v>0</v>
      </c>
      <c r="I250" s="93">
        <v>1</v>
      </c>
      <c r="J250" s="93">
        <v>1</v>
      </c>
      <c r="K250" s="174">
        <v>-183.55</v>
      </c>
      <c r="L250" s="103">
        <v>923034</v>
      </c>
      <c r="M250" s="103">
        <v>-176341.43119999999</v>
      </c>
      <c r="N250" s="104">
        <v>5.57E-2</v>
      </c>
      <c r="O250" s="105">
        <v>10074</v>
      </c>
      <c r="P250" s="106">
        <v>932193</v>
      </c>
      <c r="Q250" s="107">
        <v>1.0800000000000001E-2</v>
      </c>
      <c r="R250" s="108">
        <v>926333</v>
      </c>
      <c r="S250" s="109">
        <v>1370780</v>
      </c>
      <c r="T250" s="110">
        <v>0.67579999999999996</v>
      </c>
      <c r="U250" s="178">
        <v>5477.93</v>
      </c>
      <c r="V250" s="179">
        <v>3651.16</v>
      </c>
      <c r="W250" s="111">
        <v>1</v>
      </c>
      <c r="X250" s="71"/>
    </row>
    <row r="251" spans="1:24" x14ac:dyDescent="0.2">
      <c r="A251" s="72">
        <v>250</v>
      </c>
      <c r="B251" s="18" t="s">
        <v>283</v>
      </c>
      <c r="C251" s="93">
        <v>3</v>
      </c>
      <c r="D251" s="93">
        <v>1</v>
      </c>
      <c r="E251" s="93">
        <v>0</v>
      </c>
      <c r="F251" s="93">
        <v>1</v>
      </c>
      <c r="G251" s="93">
        <v>1</v>
      </c>
      <c r="H251" s="93">
        <v>0</v>
      </c>
      <c r="I251" s="93">
        <v>1</v>
      </c>
      <c r="J251" s="93">
        <v>1</v>
      </c>
      <c r="K251" s="174">
        <v>219.88</v>
      </c>
      <c r="L251" s="103">
        <v>5809409</v>
      </c>
      <c r="M251" s="103">
        <v>529973.84809999994</v>
      </c>
      <c r="N251" s="104">
        <v>0.75490000000000002</v>
      </c>
      <c r="O251" s="105">
        <v>298856</v>
      </c>
      <c r="P251" s="106">
        <v>5869338</v>
      </c>
      <c r="Q251" s="107">
        <v>5.0900000000000001E-2</v>
      </c>
      <c r="R251" s="108">
        <v>5827417</v>
      </c>
      <c r="S251" s="109">
        <v>7646993</v>
      </c>
      <c r="T251" s="110">
        <v>0.7621</v>
      </c>
      <c r="U251" s="178">
        <v>5316.27</v>
      </c>
      <c r="V251" s="179">
        <v>3651.16</v>
      </c>
      <c r="W251" s="111">
        <v>1</v>
      </c>
      <c r="X251" s="71"/>
    </row>
    <row r="252" spans="1:24" x14ac:dyDescent="0.2">
      <c r="A252" s="72">
        <v>251</v>
      </c>
      <c r="B252" s="18" t="s">
        <v>284</v>
      </c>
      <c r="C252" s="93">
        <v>1</v>
      </c>
      <c r="D252" s="93">
        <v>0</v>
      </c>
      <c r="E252" s="93">
        <v>0</v>
      </c>
      <c r="F252" s="93">
        <v>0</v>
      </c>
      <c r="G252" s="93">
        <v>0</v>
      </c>
      <c r="H252" s="93">
        <v>0</v>
      </c>
      <c r="I252" s="93">
        <v>1</v>
      </c>
      <c r="J252" s="93">
        <v>1</v>
      </c>
      <c r="K252" s="174">
        <v>-22.01</v>
      </c>
      <c r="L252" s="103">
        <v>2648738</v>
      </c>
      <c r="M252" s="103">
        <v>-35822.377399999998</v>
      </c>
      <c r="N252" s="104">
        <v>0.17269999999999999</v>
      </c>
      <c r="O252" s="105">
        <v>43762</v>
      </c>
      <c r="P252" s="106">
        <v>2663391</v>
      </c>
      <c r="Q252" s="107">
        <v>1.6400000000000001E-2</v>
      </c>
      <c r="R252" s="108">
        <v>2648699</v>
      </c>
      <c r="S252" s="109">
        <v>4225516</v>
      </c>
      <c r="T252" s="110">
        <v>0.62680000000000002</v>
      </c>
      <c r="U252" s="178">
        <v>4940.12</v>
      </c>
      <c r="V252" s="179">
        <v>3651.16</v>
      </c>
      <c r="W252" s="111">
        <v>1</v>
      </c>
      <c r="X252" s="71"/>
    </row>
    <row r="253" spans="1:24" x14ac:dyDescent="0.2">
      <c r="A253" s="72">
        <v>252</v>
      </c>
      <c r="B253" s="18" t="s">
        <v>285</v>
      </c>
      <c r="C253" s="93">
        <v>1</v>
      </c>
      <c r="D253" s="93">
        <v>0</v>
      </c>
      <c r="E253" s="93">
        <v>0</v>
      </c>
      <c r="F253" s="93">
        <v>0</v>
      </c>
      <c r="G253" s="93">
        <v>0</v>
      </c>
      <c r="H253" s="93">
        <v>0</v>
      </c>
      <c r="I253" s="93">
        <v>1</v>
      </c>
      <c r="J253" s="93">
        <v>1</v>
      </c>
      <c r="K253" s="174">
        <v>-136.68</v>
      </c>
      <c r="L253" s="103">
        <v>1453798</v>
      </c>
      <c r="M253" s="103">
        <v>-164801.17610000001</v>
      </c>
      <c r="N253" s="104">
        <v>6.4100000000000004E-2</v>
      </c>
      <c r="O253" s="105">
        <v>54975</v>
      </c>
      <c r="P253" s="106">
        <v>1462691</v>
      </c>
      <c r="Q253" s="107">
        <v>3.7600000000000001E-2</v>
      </c>
      <c r="R253" s="108">
        <v>1448045</v>
      </c>
      <c r="S253" s="109">
        <v>2652467</v>
      </c>
      <c r="T253" s="110">
        <v>0.54590000000000005</v>
      </c>
      <c r="U253" s="178">
        <v>4082.48</v>
      </c>
      <c r="V253" s="179">
        <v>3651.16</v>
      </c>
      <c r="W253" s="111">
        <v>1</v>
      </c>
      <c r="X253" s="71"/>
    </row>
    <row r="254" spans="1:24" ht="25.5" x14ac:dyDescent="0.2">
      <c r="A254" s="72">
        <v>253</v>
      </c>
      <c r="B254" s="18" t="s">
        <v>286</v>
      </c>
      <c r="C254" s="93">
        <v>1</v>
      </c>
      <c r="D254" s="93">
        <v>0</v>
      </c>
      <c r="E254" s="93">
        <v>0</v>
      </c>
      <c r="F254" s="93">
        <v>0</v>
      </c>
      <c r="G254" s="93">
        <v>0</v>
      </c>
      <c r="H254" s="93">
        <v>0</v>
      </c>
      <c r="I254" s="93">
        <v>0</v>
      </c>
      <c r="J254" s="93">
        <v>1</v>
      </c>
      <c r="K254" s="174">
        <v>8.52</v>
      </c>
      <c r="L254" s="103">
        <v>1145525</v>
      </c>
      <c r="M254" s="103">
        <v>9116.6808999999994</v>
      </c>
      <c r="N254" s="104">
        <v>0.27300000000000002</v>
      </c>
      <c r="O254" s="105">
        <v>12862</v>
      </c>
      <c r="P254" s="106">
        <v>1150213</v>
      </c>
      <c r="Q254" s="107">
        <v>1.12E-2</v>
      </c>
      <c r="R254" s="108">
        <v>1142271</v>
      </c>
      <c r="S254" s="109">
        <v>2355300</v>
      </c>
      <c r="T254" s="110">
        <v>0.48499999999999999</v>
      </c>
      <c r="U254" s="178">
        <v>4083.57</v>
      </c>
      <c r="V254" s="179">
        <v>3651.16</v>
      </c>
      <c r="W254" s="111">
        <v>1</v>
      </c>
      <c r="X254" s="71"/>
    </row>
    <row r="255" spans="1:24" ht="12.75" customHeight="1" x14ac:dyDescent="0.2">
      <c r="A255" s="72">
        <v>254</v>
      </c>
      <c r="B255" s="18" t="s">
        <v>287</v>
      </c>
      <c r="C255" s="93">
        <v>1</v>
      </c>
      <c r="D255" s="93">
        <v>0</v>
      </c>
      <c r="E255" s="93">
        <v>0</v>
      </c>
      <c r="F255" s="93">
        <v>0</v>
      </c>
      <c r="G255" s="93">
        <v>0</v>
      </c>
      <c r="H255" s="93">
        <v>0</v>
      </c>
      <c r="I255" s="93">
        <v>1</v>
      </c>
      <c r="J255" s="93">
        <v>1</v>
      </c>
      <c r="K255" s="174">
        <v>-19.510000000000002</v>
      </c>
      <c r="L255" s="103">
        <v>1547134</v>
      </c>
      <c r="M255" s="103">
        <v>-24268.127799999998</v>
      </c>
      <c r="N255" s="104">
        <v>0.19500000000000001</v>
      </c>
      <c r="O255" s="105">
        <v>145867</v>
      </c>
      <c r="P255" s="106">
        <v>1550989</v>
      </c>
      <c r="Q255" s="107">
        <v>9.4E-2</v>
      </c>
      <c r="R255" s="108">
        <v>1488374</v>
      </c>
      <c r="S255" s="109">
        <v>2935674</v>
      </c>
      <c r="T255" s="110">
        <v>0.50700000000000001</v>
      </c>
      <c r="U255" s="178">
        <v>3751.05</v>
      </c>
      <c r="V255" s="179">
        <v>3651.16</v>
      </c>
      <c r="W255" s="111">
        <v>1</v>
      </c>
      <c r="X255" s="71"/>
    </row>
    <row r="256" spans="1:24" ht="12.75" customHeight="1" x14ac:dyDescent="0.2">
      <c r="A256" s="72">
        <v>255</v>
      </c>
      <c r="B256" s="18" t="s">
        <v>288</v>
      </c>
      <c r="C256" s="93">
        <v>1</v>
      </c>
      <c r="D256" s="93">
        <v>0</v>
      </c>
      <c r="E256" s="93">
        <v>0</v>
      </c>
      <c r="F256" s="93">
        <v>0</v>
      </c>
      <c r="G256" s="93">
        <v>0</v>
      </c>
      <c r="H256" s="93">
        <v>0</v>
      </c>
      <c r="I256" s="93">
        <v>0</v>
      </c>
      <c r="J256" s="93">
        <v>1</v>
      </c>
      <c r="K256" s="174">
        <v>245.75</v>
      </c>
      <c r="L256" s="103">
        <v>3648571</v>
      </c>
      <c r="M256" s="103">
        <v>469413.47720000002</v>
      </c>
      <c r="N256" s="104">
        <v>0.7298</v>
      </c>
      <c r="O256" s="105">
        <v>65399</v>
      </c>
      <c r="P256" s="106">
        <v>3663560</v>
      </c>
      <c r="Q256" s="107">
        <v>1.7899999999999999E-2</v>
      </c>
      <c r="R256" s="108">
        <v>3625085</v>
      </c>
      <c r="S256" s="109">
        <v>8166138</v>
      </c>
      <c r="T256" s="110">
        <v>0.44390000000000002</v>
      </c>
      <c r="U256" s="178">
        <v>4826.51</v>
      </c>
      <c r="V256" s="179">
        <v>3651.16</v>
      </c>
      <c r="W256" s="111">
        <v>1</v>
      </c>
      <c r="X256" s="71"/>
    </row>
    <row r="257" spans="1:24" x14ac:dyDescent="0.2">
      <c r="A257" s="72">
        <v>256</v>
      </c>
      <c r="B257" s="18" t="s">
        <v>289</v>
      </c>
      <c r="C257" s="93">
        <v>1</v>
      </c>
      <c r="D257" s="93">
        <v>0</v>
      </c>
      <c r="E257" s="93">
        <v>0</v>
      </c>
      <c r="F257" s="93">
        <v>0</v>
      </c>
      <c r="G257" s="93">
        <v>0</v>
      </c>
      <c r="H257" s="93">
        <v>0</v>
      </c>
      <c r="I257" s="93">
        <v>1</v>
      </c>
      <c r="J257" s="93">
        <v>1</v>
      </c>
      <c r="K257" s="174">
        <v>-74.680000000000007</v>
      </c>
      <c r="L257" s="103">
        <v>2508846</v>
      </c>
      <c r="M257" s="103">
        <v>-118291.16280000001</v>
      </c>
      <c r="N257" s="104">
        <v>9.4700000000000006E-2</v>
      </c>
      <c r="O257" s="105">
        <v>5975</v>
      </c>
      <c r="P257" s="106">
        <v>2525335</v>
      </c>
      <c r="Q257" s="107">
        <v>2.3999999999999998E-3</v>
      </c>
      <c r="R257" s="108">
        <v>2523065</v>
      </c>
      <c r="S257" s="109">
        <v>4235674</v>
      </c>
      <c r="T257" s="110">
        <v>0.59570000000000001</v>
      </c>
      <c r="U257" s="178">
        <v>3837.39</v>
      </c>
      <c r="V257" s="179">
        <v>3651.16</v>
      </c>
      <c r="W257" s="111">
        <v>1</v>
      </c>
      <c r="X257" s="71"/>
    </row>
    <row r="258" spans="1:24" ht="25.5" x14ac:dyDescent="0.2">
      <c r="A258" s="72">
        <v>257</v>
      </c>
      <c r="B258" s="18" t="s">
        <v>290</v>
      </c>
      <c r="C258" s="93">
        <v>0</v>
      </c>
      <c r="D258" s="93">
        <v>0</v>
      </c>
      <c r="E258" s="93">
        <v>0</v>
      </c>
      <c r="F258" s="93">
        <v>0</v>
      </c>
      <c r="G258" s="93">
        <v>0</v>
      </c>
      <c r="H258" s="93">
        <v>0</v>
      </c>
      <c r="I258" s="93">
        <v>1</v>
      </c>
      <c r="J258" s="93">
        <v>0</v>
      </c>
      <c r="K258" s="174">
        <v>89.58</v>
      </c>
      <c r="L258" s="103">
        <v>99239</v>
      </c>
      <c r="M258" s="103">
        <v>28218.611099999998</v>
      </c>
      <c r="N258" s="104">
        <v>0.32029999999999997</v>
      </c>
      <c r="O258" s="105">
        <v>1646</v>
      </c>
      <c r="P258" s="106">
        <v>99670</v>
      </c>
      <c r="Q258" s="107">
        <v>1.6500000000000001E-2</v>
      </c>
      <c r="R258" s="108">
        <v>98980</v>
      </c>
      <c r="S258" s="109">
        <v>173577</v>
      </c>
      <c r="T258" s="110">
        <v>0.57020000000000004</v>
      </c>
      <c r="U258" s="178">
        <v>3305.06</v>
      </c>
      <c r="V258" s="179">
        <v>3651.16</v>
      </c>
      <c r="W258" s="111">
        <v>0</v>
      </c>
      <c r="X258" s="71"/>
    </row>
    <row r="259" spans="1:24" ht="12.75" customHeight="1" x14ac:dyDescent="0.2">
      <c r="A259" s="72">
        <v>258</v>
      </c>
      <c r="B259" s="18" t="s">
        <v>291</v>
      </c>
      <c r="C259" s="93">
        <v>1</v>
      </c>
      <c r="D259" s="93">
        <v>0</v>
      </c>
      <c r="E259" s="93">
        <v>0</v>
      </c>
      <c r="F259" s="93">
        <v>0</v>
      </c>
      <c r="G259" s="93">
        <v>0</v>
      </c>
      <c r="H259" s="93">
        <v>0</v>
      </c>
      <c r="I259" s="93">
        <v>1</v>
      </c>
      <c r="J259" s="93">
        <v>1</v>
      </c>
      <c r="K259" s="174">
        <v>212.19</v>
      </c>
      <c r="L259" s="103">
        <v>692964</v>
      </c>
      <c r="M259" s="103">
        <v>176638.32389999999</v>
      </c>
      <c r="N259" s="104">
        <v>0.58220000000000005</v>
      </c>
      <c r="O259" s="105">
        <v>22373</v>
      </c>
      <c r="P259" s="106">
        <v>694254</v>
      </c>
      <c r="Q259" s="107">
        <v>3.2199999999999999E-2</v>
      </c>
      <c r="R259" s="108">
        <v>681796</v>
      </c>
      <c r="S259" s="109">
        <v>1110612</v>
      </c>
      <c r="T259" s="110">
        <v>0.6139</v>
      </c>
      <c r="U259" s="178">
        <v>5422.18</v>
      </c>
      <c r="V259" s="179">
        <v>3651.16</v>
      </c>
      <c r="W259" s="111">
        <v>1</v>
      </c>
      <c r="X259" s="71"/>
    </row>
    <row r="260" spans="1:24" x14ac:dyDescent="0.2">
      <c r="A260" s="72">
        <v>259</v>
      </c>
      <c r="B260" s="18" t="s">
        <v>292</v>
      </c>
      <c r="C260" s="93">
        <v>1</v>
      </c>
      <c r="D260" s="93">
        <v>0</v>
      </c>
      <c r="E260" s="93">
        <v>0</v>
      </c>
      <c r="F260" s="93">
        <v>0</v>
      </c>
      <c r="G260" s="93">
        <v>0</v>
      </c>
      <c r="H260" s="93">
        <v>0</v>
      </c>
      <c r="I260" s="93">
        <v>0</v>
      </c>
      <c r="J260" s="93">
        <v>1</v>
      </c>
      <c r="K260" s="174">
        <v>85.71</v>
      </c>
      <c r="L260" s="103">
        <v>24427</v>
      </c>
      <c r="M260" s="103">
        <v>13396.061</v>
      </c>
      <c r="N260" s="104">
        <v>0.27860000000000001</v>
      </c>
      <c r="O260" s="105">
        <v>366</v>
      </c>
      <c r="P260" s="106">
        <v>24694</v>
      </c>
      <c r="Q260" s="107">
        <v>1.4800000000000001E-2</v>
      </c>
      <c r="R260" s="108">
        <v>24355</v>
      </c>
      <c r="S260" s="109">
        <v>75110</v>
      </c>
      <c r="T260" s="110">
        <v>0.32429999999999998</v>
      </c>
      <c r="U260" s="178">
        <v>4815.2</v>
      </c>
      <c r="V260" s="179">
        <v>3651.16</v>
      </c>
      <c r="W260" s="111">
        <v>1</v>
      </c>
      <c r="X260" s="71"/>
    </row>
    <row r="261" spans="1:24" x14ac:dyDescent="0.2">
      <c r="A261" s="72">
        <v>260</v>
      </c>
      <c r="B261" s="18" t="s">
        <v>293</v>
      </c>
      <c r="C261" s="93">
        <v>1</v>
      </c>
      <c r="D261" s="93">
        <v>0</v>
      </c>
      <c r="E261" s="93">
        <v>0</v>
      </c>
      <c r="F261" s="93">
        <v>0</v>
      </c>
      <c r="G261" s="93">
        <v>0</v>
      </c>
      <c r="H261" s="93">
        <v>0</v>
      </c>
      <c r="I261" s="93">
        <v>1</v>
      </c>
      <c r="J261" s="93">
        <v>1</v>
      </c>
      <c r="K261" s="174">
        <v>65.28</v>
      </c>
      <c r="L261" s="103">
        <v>3828049</v>
      </c>
      <c r="M261" s="103">
        <v>127726.9189</v>
      </c>
      <c r="N261" s="104">
        <v>0.50419999999999998</v>
      </c>
      <c r="O261" s="105">
        <v>156942</v>
      </c>
      <c r="P261" s="106">
        <v>3841423</v>
      </c>
      <c r="Q261" s="107">
        <v>4.0899999999999999E-2</v>
      </c>
      <c r="R261" s="108">
        <v>3788406</v>
      </c>
      <c r="S261" s="109">
        <v>5532921</v>
      </c>
      <c r="T261" s="110">
        <v>0.68469999999999998</v>
      </c>
      <c r="U261" s="178">
        <v>4504.16</v>
      </c>
      <c r="V261" s="179">
        <v>3651.16</v>
      </c>
      <c r="W261" s="111">
        <v>1</v>
      </c>
      <c r="X261" s="71"/>
    </row>
    <row r="262" spans="1:24" x14ac:dyDescent="0.2">
      <c r="A262" s="72">
        <v>261</v>
      </c>
      <c r="B262" s="18" t="s">
        <v>294</v>
      </c>
      <c r="C262" s="93">
        <v>1</v>
      </c>
      <c r="D262" s="93">
        <v>0</v>
      </c>
      <c r="E262" s="93">
        <v>0</v>
      </c>
      <c r="F262" s="93">
        <v>0</v>
      </c>
      <c r="G262" s="93">
        <v>0</v>
      </c>
      <c r="H262" s="93">
        <v>0</v>
      </c>
      <c r="I262" s="93">
        <v>1</v>
      </c>
      <c r="J262" s="93">
        <v>1</v>
      </c>
      <c r="K262" s="174">
        <v>-151.80000000000001</v>
      </c>
      <c r="L262" s="103">
        <v>3012707</v>
      </c>
      <c r="M262" s="103">
        <v>-263479.36839999998</v>
      </c>
      <c r="N262" s="104">
        <v>3.0599999999999999E-2</v>
      </c>
      <c r="O262" s="105">
        <v>26291</v>
      </c>
      <c r="P262" s="106">
        <v>3024585</v>
      </c>
      <c r="Q262" s="107">
        <v>8.6999999999999994E-3</v>
      </c>
      <c r="R262" s="108">
        <v>3008066</v>
      </c>
      <c r="S262" s="109">
        <v>4557380</v>
      </c>
      <c r="T262" s="110">
        <v>0.66</v>
      </c>
      <c r="U262" s="178">
        <v>4963.3100000000004</v>
      </c>
      <c r="V262" s="179">
        <v>3651.16</v>
      </c>
      <c r="W262" s="111">
        <v>1</v>
      </c>
      <c r="X262" s="71"/>
    </row>
    <row r="263" spans="1:24" x14ac:dyDescent="0.2">
      <c r="A263" s="72">
        <v>262</v>
      </c>
      <c r="B263" s="18" t="s">
        <v>295</v>
      </c>
      <c r="C263" s="93">
        <v>3</v>
      </c>
      <c r="D263" s="93">
        <v>1</v>
      </c>
      <c r="E263" s="93">
        <v>0</v>
      </c>
      <c r="F263" s="93">
        <v>1</v>
      </c>
      <c r="G263" s="93">
        <v>1</v>
      </c>
      <c r="H263" s="93">
        <v>0</v>
      </c>
      <c r="I263" s="93">
        <v>1</v>
      </c>
      <c r="J263" s="93">
        <v>1</v>
      </c>
      <c r="K263" s="174">
        <v>544.41999999999996</v>
      </c>
      <c r="L263" s="103">
        <v>1292852</v>
      </c>
      <c r="M263" s="103">
        <v>619029.16059999994</v>
      </c>
      <c r="N263" s="104">
        <v>0.80779999999999996</v>
      </c>
      <c r="O263" s="105">
        <v>81233</v>
      </c>
      <c r="P263" s="106">
        <v>1295817</v>
      </c>
      <c r="Q263" s="107">
        <v>6.2700000000000006E-2</v>
      </c>
      <c r="R263" s="108">
        <v>1268766</v>
      </c>
      <c r="S263" s="109">
        <v>1778478</v>
      </c>
      <c r="T263" s="110">
        <v>0.71340000000000003</v>
      </c>
      <c r="U263" s="178">
        <v>6676.57</v>
      </c>
      <c r="V263" s="179">
        <v>3651.16</v>
      </c>
      <c r="W263" s="111">
        <v>1</v>
      </c>
      <c r="X263" s="71"/>
    </row>
    <row r="264" spans="1:24" ht="25.5" x14ac:dyDescent="0.2">
      <c r="A264" s="72">
        <v>263</v>
      </c>
      <c r="B264" s="18" t="s">
        <v>296</v>
      </c>
      <c r="C264" s="93">
        <v>1</v>
      </c>
      <c r="D264" s="93">
        <v>0</v>
      </c>
      <c r="E264" s="93">
        <v>0</v>
      </c>
      <c r="F264" s="93">
        <v>0</v>
      </c>
      <c r="G264" s="93">
        <v>0</v>
      </c>
      <c r="H264" s="93">
        <v>0</v>
      </c>
      <c r="I264" s="93">
        <v>1</v>
      </c>
      <c r="J264" s="93">
        <v>1</v>
      </c>
      <c r="K264" s="174">
        <v>39.979999999999997</v>
      </c>
      <c r="L264" s="103">
        <v>9278608</v>
      </c>
      <c r="M264" s="103">
        <v>121790.7283</v>
      </c>
      <c r="N264" s="104">
        <v>0.49299999999999999</v>
      </c>
      <c r="O264" s="105">
        <v>170275</v>
      </c>
      <c r="P264" s="106">
        <v>9327882</v>
      </c>
      <c r="Q264" s="107">
        <v>1.83E-2</v>
      </c>
      <c r="R264" s="108">
        <v>9258860</v>
      </c>
      <c r="S264" s="109">
        <v>17403700</v>
      </c>
      <c r="T264" s="110">
        <v>0.53200000000000003</v>
      </c>
      <c r="U264" s="178">
        <v>3983.37</v>
      </c>
      <c r="V264" s="179">
        <v>3651.16</v>
      </c>
      <c r="W264" s="111">
        <v>1</v>
      </c>
      <c r="X264" s="71"/>
    </row>
    <row r="265" spans="1:24" ht="12.75" customHeight="1" x14ac:dyDescent="0.2">
      <c r="A265" s="72">
        <v>264</v>
      </c>
      <c r="B265" s="18" t="s">
        <v>297</v>
      </c>
      <c r="C265" s="93">
        <v>1</v>
      </c>
      <c r="D265" s="93">
        <v>0</v>
      </c>
      <c r="E265" s="93">
        <v>0</v>
      </c>
      <c r="F265" s="93">
        <v>0</v>
      </c>
      <c r="G265" s="93">
        <v>0</v>
      </c>
      <c r="H265" s="93">
        <v>0</v>
      </c>
      <c r="I265" s="93">
        <v>0</v>
      </c>
      <c r="J265" s="93">
        <v>1</v>
      </c>
      <c r="K265" s="174">
        <v>160.22</v>
      </c>
      <c r="L265" s="103">
        <v>1111054</v>
      </c>
      <c r="M265" s="103">
        <v>168877.38740000001</v>
      </c>
      <c r="N265" s="104">
        <v>0.56820000000000004</v>
      </c>
      <c r="O265" s="105">
        <v>13698</v>
      </c>
      <c r="P265" s="106">
        <v>1122691</v>
      </c>
      <c r="Q265" s="107">
        <v>1.2200000000000001E-2</v>
      </c>
      <c r="R265" s="108">
        <v>1110661</v>
      </c>
      <c r="S265" s="109">
        <v>3193338</v>
      </c>
      <c r="T265" s="110">
        <v>0.3478</v>
      </c>
      <c r="U265" s="178">
        <v>5413.9</v>
      </c>
      <c r="V265" s="179">
        <v>3651.16</v>
      </c>
      <c r="W265" s="111">
        <v>1</v>
      </c>
      <c r="X265" s="71"/>
    </row>
    <row r="266" spans="1:24" x14ac:dyDescent="0.2">
      <c r="A266" s="72">
        <v>265</v>
      </c>
      <c r="B266" s="18" t="s">
        <v>298</v>
      </c>
      <c r="C266" s="93">
        <v>1</v>
      </c>
      <c r="D266" s="93">
        <v>0</v>
      </c>
      <c r="E266" s="93">
        <v>0</v>
      </c>
      <c r="F266" s="93">
        <v>0</v>
      </c>
      <c r="G266" s="93">
        <v>0</v>
      </c>
      <c r="H266" s="93">
        <v>0</v>
      </c>
      <c r="I266" s="93">
        <v>0</v>
      </c>
      <c r="J266" s="93">
        <v>1</v>
      </c>
      <c r="K266" s="174">
        <v>-28.09</v>
      </c>
      <c r="L266" s="103">
        <v>2828008</v>
      </c>
      <c r="M266" s="103">
        <v>-47241.828000000001</v>
      </c>
      <c r="N266" s="104">
        <v>0.1588</v>
      </c>
      <c r="O266" s="105">
        <v>166709</v>
      </c>
      <c r="P266" s="106">
        <v>2830937</v>
      </c>
      <c r="Q266" s="107">
        <v>5.8900000000000001E-2</v>
      </c>
      <c r="R266" s="108">
        <v>2771678</v>
      </c>
      <c r="S266" s="109">
        <v>6199942</v>
      </c>
      <c r="T266" s="110">
        <v>0.44700000000000001</v>
      </c>
      <c r="U266" s="178">
        <v>4066.57</v>
      </c>
      <c r="V266" s="179">
        <v>3651.16</v>
      </c>
      <c r="W266" s="111">
        <v>1</v>
      </c>
      <c r="X266" s="71"/>
    </row>
    <row r="267" spans="1:24" x14ac:dyDescent="0.2">
      <c r="A267" s="72">
        <v>266</v>
      </c>
      <c r="B267" s="18" t="s">
        <v>299</v>
      </c>
      <c r="C267" s="93">
        <v>1</v>
      </c>
      <c r="D267" s="93">
        <v>0</v>
      </c>
      <c r="E267" s="93">
        <v>0</v>
      </c>
      <c r="F267" s="93">
        <v>0</v>
      </c>
      <c r="G267" s="93">
        <v>0</v>
      </c>
      <c r="H267" s="93">
        <v>0</v>
      </c>
      <c r="I267" s="93">
        <v>0</v>
      </c>
      <c r="J267" s="93">
        <v>1</v>
      </c>
      <c r="K267" s="174">
        <v>87.86</v>
      </c>
      <c r="L267" s="103">
        <v>2432221</v>
      </c>
      <c r="M267" s="103">
        <v>137024.81479999999</v>
      </c>
      <c r="N267" s="104">
        <v>0.5292</v>
      </c>
      <c r="O267" s="105">
        <v>80470</v>
      </c>
      <c r="P267" s="106">
        <v>2434334</v>
      </c>
      <c r="Q267" s="107">
        <v>3.3099999999999997E-2</v>
      </c>
      <c r="R267" s="108">
        <v>2387577</v>
      </c>
      <c r="S267" s="109">
        <v>6540915</v>
      </c>
      <c r="T267" s="110">
        <v>0.36499999999999999</v>
      </c>
      <c r="U267" s="178">
        <v>4586.22</v>
      </c>
      <c r="V267" s="179">
        <v>3651.16</v>
      </c>
      <c r="W267" s="111">
        <v>1</v>
      </c>
      <c r="X267" s="71"/>
    </row>
    <row r="268" spans="1:24" x14ac:dyDescent="0.2">
      <c r="A268" s="72">
        <v>267</v>
      </c>
      <c r="B268" s="18" t="s">
        <v>300</v>
      </c>
      <c r="C268" s="93">
        <v>1</v>
      </c>
      <c r="D268" s="93">
        <v>0</v>
      </c>
      <c r="E268" s="93">
        <v>0</v>
      </c>
      <c r="F268" s="93">
        <v>0</v>
      </c>
      <c r="G268" s="93">
        <v>0</v>
      </c>
      <c r="H268" s="93">
        <v>0</v>
      </c>
      <c r="I268" s="93">
        <v>1</v>
      </c>
      <c r="J268" s="93">
        <v>1</v>
      </c>
      <c r="K268" s="174">
        <v>307.82</v>
      </c>
      <c r="L268" s="103">
        <v>2482369</v>
      </c>
      <c r="M268" s="103">
        <v>484982.11139999999</v>
      </c>
      <c r="N268" s="104">
        <v>0.74370000000000003</v>
      </c>
      <c r="O268" s="105">
        <v>30143</v>
      </c>
      <c r="P268" s="106">
        <v>2516633</v>
      </c>
      <c r="Q268" s="107">
        <v>1.2E-2</v>
      </c>
      <c r="R268" s="108">
        <v>2507612</v>
      </c>
      <c r="S268" s="109">
        <v>2965962</v>
      </c>
      <c r="T268" s="110">
        <v>0.84550000000000003</v>
      </c>
      <c r="U268" s="178">
        <v>6457.65</v>
      </c>
      <c r="V268" s="179">
        <v>3651.16</v>
      </c>
      <c r="W268" s="111">
        <v>1</v>
      </c>
      <c r="X268" s="71"/>
    </row>
    <row r="269" spans="1:24" x14ac:dyDescent="0.2">
      <c r="A269" s="72">
        <v>268</v>
      </c>
      <c r="B269" s="18" t="s">
        <v>301</v>
      </c>
      <c r="C269" s="93">
        <v>1</v>
      </c>
      <c r="D269" s="93">
        <v>0</v>
      </c>
      <c r="E269" s="93">
        <v>0</v>
      </c>
      <c r="F269" s="93">
        <v>0</v>
      </c>
      <c r="G269" s="93">
        <v>0</v>
      </c>
      <c r="H269" s="93">
        <v>0</v>
      </c>
      <c r="I269" s="93">
        <v>1</v>
      </c>
      <c r="J269" s="93">
        <v>1</v>
      </c>
      <c r="K269" s="174">
        <v>29.96</v>
      </c>
      <c r="L269" s="103">
        <v>14811</v>
      </c>
      <c r="M269" s="103">
        <v>3646.5156000000002</v>
      </c>
      <c r="N269" s="104">
        <v>0.25629999999999997</v>
      </c>
      <c r="O269" s="105">
        <v>98</v>
      </c>
      <c r="P269" s="106">
        <v>15482</v>
      </c>
      <c r="Q269" s="107">
        <v>6.3E-3</v>
      </c>
      <c r="R269" s="108">
        <v>15418</v>
      </c>
      <c r="S269" s="109">
        <v>30207</v>
      </c>
      <c r="T269" s="110">
        <v>0.51039999999999996</v>
      </c>
      <c r="U269" s="178">
        <v>6459.76</v>
      </c>
      <c r="V269" s="179">
        <v>3651.16</v>
      </c>
      <c r="W269" s="111">
        <v>1</v>
      </c>
      <c r="X269" s="71"/>
    </row>
    <row r="270" spans="1:24" x14ac:dyDescent="0.2">
      <c r="A270" s="72">
        <v>269</v>
      </c>
      <c r="B270" s="18" t="s">
        <v>302</v>
      </c>
      <c r="C270" s="93">
        <v>3</v>
      </c>
      <c r="D270" s="93">
        <v>1</v>
      </c>
      <c r="E270" s="93">
        <v>1</v>
      </c>
      <c r="F270" s="93">
        <v>0</v>
      </c>
      <c r="G270" s="93">
        <v>1</v>
      </c>
      <c r="H270" s="93">
        <v>1</v>
      </c>
      <c r="I270" s="93">
        <v>0</v>
      </c>
      <c r="J270" s="93">
        <v>1</v>
      </c>
      <c r="K270" s="174">
        <v>1509.3</v>
      </c>
      <c r="L270" s="103">
        <v>142324</v>
      </c>
      <c r="M270" s="103">
        <v>569394.72779999999</v>
      </c>
      <c r="N270" s="104">
        <v>0.7772</v>
      </c>
      <c r="O270" s="105">
        <v>27575</v>
      </c>
      <c r="P270" s="106">
        <v>142597</v>
      </c>
      <c r="Q270" s="107">
        <v>0.19339999999999999</v>
      </c>
      <c r="R270" s="108">
        <v>122319</v>
      </c>
      <c r="S270" s="109">
        <v>250792</v>
      </c>
      <c r="T270" s="110">
        <v>0.48770000000000002</v>
      </c>
      <c r="U270" s="178">
        <v>11195.48</v>
      </c>
      <c r="V270" s="179">
        <v>3651.16</v>
      </c>
      <c r="W270" s="111">
        <v>1</v>
      </c>
      <c r="X270" s="71"/>
    </row>
    <row r="271" spans="1:24" ht="25.5" x14ac:dyDescent="0.2">
      <c r="A271" s="72">
        <v>270</v>
      </c>
      <c r="B271" s="18" t="s">
        <v>303</v>
      </c>
      <c r="C271" s="93">
        <v>1</v>
      </c>
      <c r="D271" s="93">
        <v>0</v>
      </c>
      <c r="E271" s="93">
        <v>0</v>
      </c>
      <c r="F271" s="93">
        <v>0</v>
      </c>
      <c r="G271" s="93">
        <v>0</v>
      </c>
      <c r="H271" s="93">
        <v>0</v>
      </c>
      <c r="I271" s="93">
        <v>1</v>
      </c>
      <c r="J271" s="93">
        <v>1</v>
      </c>
      <c r="K271" s="174">
        <v>-50.29</v>
      </c>
      <c r="L271" s="103">
        <v>3410452</v>
      </c>
      <c r="M271" s="103">
        <v>-92879.616500000004</v>
      </c>
      <c r="N271" s="104">
        <v>0.1114</v>
      </c>
      <c r="O271" s="105">
        <v>75474</v>
      </c>
      <c r="P271" s="106">
        <v>3415485</v>
      </c>
      <c r="Q271" s="107">
        <v>2.2100000000000002E-2</v>
      </c>
      <c r="R271" s="108">
        <v>3369110</v>
      </c>
      <c r="S271" s="109">
        <v>5737126</v>
      </c>
      <c r="T271" s="110">
        <v>0.58720000000000006</v>
      </c>
      <c r="U271" s="178">
        <v>4558.8999999999996</v>
      </c>
      <c r="V271" s="179">
        <v>3651.16</v>
      </c>
      <c r="W271" s="111">
        <v>1</v>
      </c>
      <c r="X271" s="71"/>
    </row>
    <row r="272" spans="1:24" ht="12.75" customHeight="1" x14ac:dyDescent="0.2">
      <c r="A272" s="72">
        <v>271</v>
      </c>
      <c r="B272" s="18" t="s">
        <v>304</v>
      </c>
      <c r="C272" s="93">
        <v>3</v>
      </c>
      <c r="D272" s="93">
        <v>1</v>
      </c>
      <c r="E272" s="93">
        <v>0</v>
      </c>
      <c r="F272" s="93">
        <v>1</v>
      </c>
      <c r="G272" s="93">
        <v>1</v>
      </c>
      <c r="H272" s="93">
        <v>0</v>
      </c>
      <c r="I272" s="93">
        <v>1</v>
      </c>
      <c r="J272" s="93">
        <v>1</v>
      </c>
      <c r="K272" s="174">
        <v>1363.12</v>
      </c>
      <c r="L272" s="103">
        <v>775546</v>
      </c>
      <c r="M272" s="103">
        <v>1200434.0160000001</v>
      </c>
      <c r="N272" s="104">
        <v>0.87739999999999996</v>
      </c>
      <c r="O272" s="105">
        <v>41913</v>
      </c>
      <c r="P272" s="106">
        <v>752902</v>
      </c>
      <c r="Q272" s="107">
        <v>5.57E-2</v>
      </c>
      <c r="R272" s="108">
        <v>718154</v>
      </c>
      <c r="S272" s="109">
        <v>1058714</v>
      </c>
      <c r="T272" s="110">
        <v>0.67830000000000001</v>
      </c>
      <c r="U272" s="178">
        <v>10787.57</v>
      </c>
      <c r="V272" s="179">
        <v>3651.16</v>
      </c>
      <c r="W272" s="111">
        <v>1</v>
      </c>
      <c r="X272" s="71"/>
    </row>
    <row r="273" spans="1:24" x14ac:dyDescent="0.2">
      <c r="A273" s="72">
        <v>272</v>
      </c>
      <c r="B273" s="18" t="s">
        <v>305</v>
      </c>
      <c r="C273" s="93">
        <v>1</v>
      </c>
      <c r="D273" s="93">
        <v>0</v>
      </c>
      <c r="E273" s="93">
        <v>0</v>
      </c>
      <c r="F273" s="93">
        <v>0</v>
      </c>
      <c r="G273" s="93">
        <v>0</v>
      </c>
      <c r="H273" s="93">
        <v>1</v>
      </c>
      <c r="I273" s="93">
        <v>1</v>
      </c>
      <c r="J273" s="93">
        <v>1</v>
      </c>
      <c r="K273" s="174">
        <v>779.26</v>
      </c>
      <c r="L273" s="103">
        <v>315807</v>
      </c>
      <c r="M273" s="103">
        <v>437917.47850000003</v>
      </c>
      <c r="N273" s="104">
        <v>0.71589999999999998</v>
      </c>
      <c r="O273" s="105">
        <v>87789</v>
      </c>
      <c r="P273" s="106">
        <v>317238</v>
      </c>
      <c r="Q273" s="107">
        <v>0.2767</v>
      </c>
      <c r="R273" s="108">
        <v>254823</v>
      </c>
      <c r="S273" s="109">
        <v>450193</v>
      </c>
      <c r="T273" s="110">
        <v>0.56599999999999995</v>
      </c>
      <c r="U273" s="178">
        <v>8686.18</v>
      </c>
      <c r="V273" s="179">
        <v>3651.16</v>
      </c>
      <c r="W273" s="111">
        <v>1</v>
      </c>
      <c r="X273" s="71"/>
    </row>
    <row r="274" spans="1:24" x14ac:dyDescent="0.2">
      <c r="A274" s="72">
        <v>273</v>
      </c>
      <c r="B274" s="18" t="s">
        <v>306</v>
      </c>
      <c r="C274" s="93">
        <v>1</v>
      </c>
      <c r="D274" s="93">
        <v>0</v>
      </c>
      <c r="E274" s="93">
        <v>0</v>
      </c>
      <c r="F274" s="93">
        <v>0</v>
      </c>
      <c r="G274" s="93">
        <v>0</v>
      </c>
      <c r="H274" s="93">
        <v>1</v>
      </c>
      <c r="I274" s="93">
        <v>1</v>
      </c>
      <c r="J274" s="93">
        <v>1</v>
      </c>
      <c r="K274" s="174">
        <v>2436.98</v>
      </c>
      <c r="L274" s="103">
        <v>12573</v>
      </c>
      <c r="M274" s="103">
        <v>273255.97629999998</v>
      </c>
      <c r="N274" s="104">
        <v>0.65459999999999996</v>
      </c>
      <c r="O274" s="105">
        <v>10590</v>
      </c>
      <c r="P274" s="106">
        <v>12981</v>
      </c>
      <c r="Q274" s="107">
        <v>0.81579999999999997</v>
      </c>
      <c r="R274" s="108">
        <v>2767</v>
      </c>
      <c r="S274" s="109">
        <v>5264</v>
      </c>
      <c r="T274" s="110">
        <v>0.52559999999999996</v>
      </c>
      <c r="U274" s="178">
        <v>17719.650000000001</v>
      </c>
      <c r="V274" s="179">
        <v>3651.16</v>
      </c>
      <c r="W274" s="111">
        <v>1</v>
      </c>
      <c r="X274" s="71"/>
    </row>
    <row r="275" spans="1:24" x14ac:dyDescent="0.2">
      <c r="A275" s="72">
        <v>274</v>
      </c>
      <c r="B275" s="18" t="s">
        <v>307</v>
      </c>
      <c r="C275" s="93">
        <v>3</v>
      </c>
      <c r="D275" s="93">
        <v>1</v>
      </c>
      <c r="E275" s="93">
        <v>0</v>
      </c>
      <c r="F275" s="93">
        <v>1</v>
      </c>
      <c r="G275" s="93">
        <v>1</v>
      </c>
      <c r="H275" s="93">
        <v>0</v>
      </c>
      <c r="I275" s="93">
        <v>1</v>
      </c>
      <c r="J275" s="93">
        <v>1</v>
      </c>
      <c r="K275" s="174">
        <v>1989.39</v>
      </c>
      <c r="L275" s="103">
        <v>2238770</v>
      </c>
      <c r="M275" s="103">
        <v>2976629.7042</v>
      </c>
      <c r="N275" s="104">
        <v>0.98329999999999995</v>
      </c>
      <c r="O275" s="105">
        <v>97676</v>
      </c>
      <c r="P275" s="106">
        <v>2193154</v>
      </c>
      <c r="Q275" s="107">
        <v>4.4499999999999998E-2</v>
      </c>
      <c r="R275" s="108">
        <v>2163205</v>
      </c>
      <c r="S275" s="109">
        <v>2589730</v>
      </c>
      <c r="T275" s="110">
        <v>0.83530000000000004</v>
      </c>
      <c r="U275" s="178">
        <v>11049.66</v>
      </c>
      <c r="V275" s="179">
        <v>3651.16</v>
      </c>
      <c r="W275" s="111">
        <v>1</v>
      </c>
      <c r="X275" s="71"/>
    </row>
    <row r="276" spans="1:24" x14ac:dyDescent="0.2">
      <c r="A276" s="72">
        <v>275</v>
      </c>
      <c r="B276" s="18" t="s">
        <v>308</v>
      </c>
      <c r="C276" s="93">
        <v>1</v>
      </c>
      <c r="D276" s="93">
        <v>0</v>
      </c>
      <c r="E276" s="93">
        <v>0</v>
      </c>
      <c r="F276" s="93">
        <v>0</v>
      </c>
      <c r="G276" s="93">
        <v>0</v>
      </c>
      <c r="H276" s="93">
        <v>1</v>
      </c>
      <c r="I276" s="93">
        <v>1</v>
      </c>
      <c r="J276" s="93">
        <v>1</v>
      </c>
      <c r="K276" s="174">
        <v>-221.53</v>
      </c>
      <c r="L276" s="103">
        <v>804285</v>
      </c>
      <c r="M276" s="103">
        <v>-198669.54149999999</v>
      </c>
      <c r="N276" s="104">
        <v>4.7399999999999998E-2</v>
      </c>
      <c r="O276" s="105">
        <v>90274</v>
      </c>
      <c r="P276" s="106">
        <v>810970</v>
      </c>
      <c r="Q276" s="107">
        <v>0.1113</v>
      </c>
      <c r="R276" s="108">
        <v>761970</v>
      </c>
      <c r="S276" s="109">
        <v>1148090</v>
      </c>
      <c r="T276" s="110">
        <v>0.66369999999999996</v>
      </c>
      <c r="U276" s="178">
        <v>5079.75</v>
      </c>
      <c r="V276" s="179">
        <v>3651.16</v>
      </c>
      <c r="W276" s="111">
        <v>1</v>
      </c>
      <c r="X276" s="71"/>
    </row>
    <row r="277" spans="1:24" x14ac:dyDescent="0.2">
      <c r="A277" s="72">
        <v>276</v>
      </c>
      <c r="B277" s="18" t="s">
        <v>309</v>
      </c>
      <c r="C277" s="93">
        <v>1</v>
      </c>
      <c r="D277" s="93">
        <v>0</v>
      </c>
      <c r="E277" s="93">
        <v>0</v>
      </c>
      <c r="F277" s="93">
        <v>0</v>
      </c>
      <c r="G277" s="93">
        <v>0</v>
      </c>
      <c r="H277" s="93">
        <v>0</v>
      </c>
      <c r="I277" s="93">
        <v>1</v>
      </c>
      <c r="J277" s="93">
        <v>1</v>
      </c>
      <c r="K277" s="174">
        <v>-310.39999999999998</v>
      </c>
      <c r="L277" s="103">
        <v>1244385</v>
      </c>
      <c r="M277" s="103">
        <v>-346255.47340000002</v>
      </c>
      <c r="N277" s="104">
        <v>1.95E-2</v>
      </c>
      <c r="O277" s="105">
        <v>2963</v>
      </c>
      <c r="P277" s="106">
        <v>1254776</v>
      </c>
      <c r="Q277" s="107">
        <v>2.3999999999999998E-3</v>
      </c>
      <c r="R277" s="108">
        <v>1253799</v>
      </c>
      <c r="S277" s="109">
        <v>1732121</v>
      </c>
      <c r="T277" s="110">
        <v>0.72389999999999999</v>
      </c>
      <c r="U277" s="178">
        <v>5336.34</v>
      </c>
      <c r="V277" s="179">
        <v>3651.16</v>
      </c>
      <c r="W277" s="111">
        <v>1</v>
      </c>
      <c r="X277" s="71"/>
    </row>
    <row r="278" spans="1:24" x14ac:dyDescent="0.2">
      <c r="A278" s="72">
        <v>277</v>
      </c>
      <c r="B278" s="18" t="s">
        <v>310</v>
      </c>
      <c r="C278" s="93">
        <v>1</v>
      </c>
      <c r="D278" s="93">
        <v>0</v>
      </c>
      <c r="E278" s="93">
        <v>0</v>
      </c>
      <c r="F278" s="93">
        <v>0</v>
      </c>
      <c r="G278" s="93">
        <v>1</v>
      </c>
      <c r="H278" s="93">
        <v>0</v>
      </c>
      <c r="I278" s="93">
        <v>0</v>
      </c>
      <c r="J278" s="93">
        <v>1</v>
      </c>
      <c r="K278" s="174">
        <v>715.29</v>
      </c>
      <c r="L278" s="103">
        <v>1488123</v>
      </c>
      <c r="M278" s="103">
        <v>872578.04500000004</v>
      </c>
      <c r="N278" s="104">
        <v>0.84119999999999995</v>
      </c>
      <c r="O278" s="105">
        <v>132993</v>
      </c>
      <c r="P278" s="106">
        <v>1415453</v>
      </c>
      <c r="Q278" s="107">
        <v>9.4E-2</v>
      </c>
      <c r="R278" s="108">
        <v>1315675</v>
      </c>
      <c r="S278" s="109">
        <v>4772723</v>
      </c>
      <c r="T278" s="110">
        <v>0.2757</v>
      </c>
      <c r="U278" s="178">
        <v>8024.15</v>
      </c>
      <c r="V278" s="179">
        <v>3651.16</v>
      </c>
      <c r="W278" s="111">
        <v>1</v>
      </c>
      <c r="X278" s="71"/>
    </row>
    <row r="279" spans="1:24" x14ac:dyDescent="0.2">
      <c r="A279" s="72">
        <v>278</v>
      </c>
      <c r="B279" s="18" t="s">
        <v>311</v>
      </c>
      <c r="C279" s="93">
        <v>3</v>
      </c>
      <c r="D279" s="93">
        <v>1</v>
      </c>
      <c r="E279" s="93">
        <v>0</v>
      </c>
      <c r="F279" s="93">
        <v>1</v>
      </c>
      <c r="G279" s="93">
        <v>1</v>
      </c>
      <c r="H279" s="93">
        <v>0</v>
      </c>
      <c r="I279" s="93">
        <v>1</v>
      </c>
      <c r="J279" s="93">
        <v>1</v>
      </c>
      <c r="K279" s="174">
        <v>1488.08</v>
      </c>
      <c r="L279" s="103">
        <v>322694</v>
      </c>
      <c r="M279" s="103">
        <v>845321.98620000004</v>
      </c>
      <c r="N279" s="104">
        <v>0.8357</v>
      </c>
      <c r="O279" s="105">
        <v>7612</v>
      </c>
      <c r="P279" s="106">
        <v>328226</v>
      </c>
      <c r="Q279" s="107">
        <v>2.3199999999999998E-2</v>
      </c>
      <c r="R279" s="108">
        <v>323876</v>
      </c>
      <c r="S279" s="109">
        <v>504723</v>
      </c>
      <c r="T279" s="110">
        <v>0.64170000000000005</v>
      </c>
      <c r="U279" s="178">
        <v>10284.76</v>
      </c>
      <c r="V279" s="179">
        <v>3651.16</v>
      </c>
      <c r="W279" s="111">
        <v>1</v>
      </c>
      <c r="X279" s="71"/>
    </row>
    <row r="280" spans="1:24" x14ac:dyDescent="0.2">
      <c r="A280" s="72">
        <v>279</v>
      </c>
      <c r="B280" s="18" t="s">
        <v>312</v>
      </c>
      <c r="C280" s="93">
        <v>1</v>
      </c>
      <c r="D280" s="93">
        <v>0</v>
      </c>
      <c r="E280" s="93">
        <v>0</v>
      </c>
      <c r="F280" s="93">
        <v>0</v>
      </c>
      <c r="G280" s="93">
        <v>0</v>
      </c>
      <c r="H280" s="93">
        <v>1</v>
      </c>
      <c r="I280" s="93">
        <v>1</v>
      </c>
      <c r="J280" s="93">
        <v>1</v>
      </c>
      <c r="K280" s="174">
        <v>-186.46</v>
      </c>
      <c r="L280" s="103">
        <v>116554</v>
      </c>
      <c r="M280" s="103">
        <v>-63656.637499999997</v>
      </c>
      <c r="N280" s="104">
        <v>0.13930000000000001</v>
      </c>
      <c r="O280" s="105">
        <v>11911</v>
      </c>
      <c r="P280" s="106">
        <v>117139</v>
      </c>
      <c r="Q280" s="107">
        <v>0.1017</v>
      </c>
      <c r="R280" s="108">
        <v>110656</v>
      </c>
      <c r="S280" s="109">
        <v>179031</v>
      </c>
      <c r="T280" s="110">
        <v>0.61809999999999998</v>
      </c>
      <c r="U280" s="178">
        <v>6727.67</v>
      </c>
      <c r="V280" s="179">
        <v>3651.16</v>
      </c>
      <c r="W280" s="111">
        <v>1</v>
      </c>
      <c r="X280" s="71"/>
    </row>
    <row r="281" spans="1:24" x14ac:dyDescent="0.2">
      <c r="A281" s="72">
        <v>280</v>
      </c>
      <c r="B281" s="18" t="s">
        <v>313</v>
      </c>
      <c r="C281" s="93">
        <v>1</v>
      </c>
      <c r="D281" s="93">
        <v>0</v>
      </c>
      <c r="E281" s="93">
        <v>0</v>
      </c>
      <c r="F281" s="93">
        <v>0</v>
      </c>
      <c r="G281" s="93">
        <v>0</v>
      </c>
      <c r="H281" s="93">
        <v>0</v>
      </c>
      <c r="I281" s="93">
        <v>1</v>
      </c>
      <c r="J281" s="93">
        <v>1</v>
      </c>
      <c r="K281" s="174">
        <v>-45.92</v>
      </c>
      <c r="L281" s="103">
        <v>213061</v>
      </c>
      <c r="M281" s="103">
        <v>-21194.5661</v>
      </c>
      <c r="N281" s="104">
        <v>0.2006</v>
      </c>
      <c r="O281" s="105">
        <v>5172</v>
      </c>
      <c r="P281" s="106">
        <v>215038</v>
      </c>
      <c r="Q281" s="107">
        <v>2.41E-2</v>
      </c>
      <c r="R281" s="108">
        <v>211823</v>
      </c>
      <c r="S281" s="109">
        <v>311708</v>
      </c>
      <c r="T281" s="110">
        <v>0.67959999999999998</v>
      </c>
      <c r="U281" s="178">
        <v>5077.3500000000004</v>
      </c>
      <c r="V281" s="179">
        <v>3651.16</v>
      </c>
      <c r="W281" s="111">
        <v>1</v>
      </c>
      <c r="X281" s="71"/>
    </row>
    <row r="282" spans="1:24" x14ac:dyDescent="0.2">
      <c r="A282" s="72">
        <v>281</v>
      </c>
      <c r="B282" s="18" t="s">
        <v>314</v>
      </c>
      <c r="C282" s="93">
        <v>1</v>
      </c>
      <c r="D282" s="93">
        <v>0</v>
      </c>
      <c r="E282" s="93">
        <v>0</v>
      </c>
      <c r="F282" s="93">
        <v>0</v>
      </c>
      <c r="G282" s="93">
        <v>0</v>
      </c>
      <c r="H282" s="93">
        <v>1</v>
      </c>
      <c r="I282" s="93">
        <v>0</v>
      </c>
      <c r="J282" s="93">
        <v>1</v>
      </c>
      <c r="K282" s="174">
        <v>1855.88</v>
      </c>
      <c r="L282" s="103">
        <v>7484</v>
      </c>
      <c r="M282" s="103">
        <v>160550.8499</v>
      </c>
      <c r="N282" s="104">
        <v>0.54869999999999997</v>
      </c>
      <c r="O282" s="105">
        <v>1144</v>
      </c>
      <c r="P282" s="106">
        <v>7890</v>
      </c>
      <c r="Q282" s="107">
        <v>0.14499999999999999</v>
      </c>
      <c r="R282" s="108">
        <v>6777</v>
      </c>
      <c r="S282" s="109">
        <v>25500</v>
      </c>
      <c r="T282" s="110">
        <v>0.26579999999999998</v>
      </c>
      <c r="U282" s="178">
        <v>13079.7</v>
      </c>
      <c r="V282" s="179">
        <v>3651.16</v>
      </c>
      <c r="W282" s="111">
        <v>1</v>
      </c>
      <c r="X282" s="71"/>
    </row>
    <row r="283" spans="1:24" x14ac:dyDescent="0.2">
      <c r="A283" s="72">
        <v>282</v>
      </c>
      <c r="B283" s="18" t="s">
        <v>315</v>
      </c>
      <c r="C283" s="93">
        <v>1</v>
      </c>
      <c r="D283" s="93">
        <v>0</v>
      </c>
      <c r="E283" s="93">
        <v>0</v>
      </c>
      <c r="F283" s="93">
        <v>0</v>
      </c>
      <c r="G283" s="93">
        <v>0</v>
      </c>
      <c r="H283" s="93">
        <v>0</v>
      </c>
      <c r="I283" s="93">
        <v>1</v>
      </c>
      <c r="J283" s="93">
        <v>1</v>
      </c>
      <c r="K283" s="174">
        <v>187.15</v>
      </c>
      <c r="L283" s="103">
        <v>908081</v>
      </c>
      <c r="M283" s="103">
        <v>178338.59020000001</v>
      </c>
      <c r="N283" s="104">
        <v>0.58499999999999996</v>
      </c>
      <c r="O283" s="105">
        <v>26691</v>
      </c>
      <c r="P283" s="106">
        <v>900427</v>
      </c>
      <c r="Q283" s="107">
        <v>2.9600000000000001E-2</v>
      </c>
      <c r="R283" s="108">
        <v>888336</v>
      </c>
      <c r="S283" s="109">
        <v>1476550</v>
      </c>
      <c r="T283" s="110">
        <v>0.60160000000000002</v>
      </c>
      <c r="U283" s="178">
        <v>7319.43</v>
      </c>
      <c r="V283" s="179">
        <v>3651.16</v>
      </c>
      <c r="W283" s="111">
        <v>1</v>
      </c>
      <c r="X283" s="71"/>
    </row>
    <row r="284" spans="1:24" x14ac:dyDescent="0.2">
      <c r="A284" s="72">
        <v>283</v>
      </c>
      <c r="B284" s="18" t="s">
        <v>316</v>
      </c>
      <c r="C284" s="93">
        <v>1</v>
      </c>
      <c r="D284" s="93">
        <v>0</v>
      </c>
      <c r="E284" s="93">
        <v>0</v>
      </c>
      <c r="F284" s="93">
        <v>0</v>
      </c>
      <c r="G284" s="93">
        <v>0</v>
      </c>
      <c r="H284" s="93">
        <v>0</v>
      </c>
      <c r="I284" s="93">
        <v>0</v>
      </c>
      <c r="J284" s="93">
        <v>1</v>
      </c>
      <c r="K284" s="174">
        <v>224.63</v>
      </c>
      <c r="L284" s="103">
        <v>566937</v>
      </c>
      <c r="M284" s="103">
        <v>169135.40270000001</v>
      </c>
      <c r="N284" s="104">
        <v>0.57099999999999995</v>
      </c>
      <c r="O284" s="105">
        <v>17248</v>
      </c>
      <c r="P284" s="106">
        <v>574299</v>
      </c>
      <c r="Q284" s="107">
        <v>0.03</v>
      </c>
      <c r="R284" s="108">
        <v>560363</v>
      </c>
      <c r="S284" s="109">
        <v>1125042</v>
      </c>
      <c r="T284" s="110">
        <v>0.49809999999999999</v>
      </c>
      <c r="U284" s="178">
        <v>7318.11</v>
      </c>
      <c r="V284" s="179">
        <v>3651.16</v>
      </c>
      <c r="W284" s="111">
        <v>1</v>
      </c>
      <c r="X284" s="71"/>
    </row>
    <row r="285" spans="1:24" x14ac:dyDescent="0.2">
      <c r="A285" s="72">
        <v>284</v>
      </c>
      <c r="B285" s="18" t="s">
        <v>317</v>
      </c>
      <c r="C285" s="93">
        <v>1</v>
      </c>
      <c r="D285" s="93">
        <v>0</v>
      </c>
      <c r="E285" s="93">
        <v>0</v>
      </c>
      <c r="F285" s="93">
        <v>0</v>
      </c>
      <c r="G285" s="93">
        <v>0</v>
      </c>
      <c r="H285" s="93">
        <v>0</v>
      </c>
      <c r="I285" s="93">
        <v>1</v>
      </c>
      <c r="J285" s="93">
        <v>1</v>
      </c>
      <c r="K285" s="174">
        <v>-251.2</v>
      </c>
      <c r="L285" s="103">
        <v>2294335</v>
      </c>
      <c r="M285" s="103">
        <v>-380492.1312</v>
      </c>
      <c r="N285" s="104">
        <v>1.67E-2</v>
      </c>
      <c r="O285" s="105">
        <v>46242</v>
      </c>
      <c r="P285" s="106">
        <v>2301678</v>
      </c>
      <c r="Q285" s="107">
        <v>2.01E-2</v>
      </c>
      <c r="R285" s="108">
        <v>2292061</v>
      </c>
      <c r="S285" s="109">
        <v>3212967</v>
      </c>
      <c r="T285" s="110">
        <v>0.71340000000000003</v>
      </c>
      <c r="U285" s="178">
        <v>5663.6</v>
      </c>
      <c r="V285" s="179">
        <v>3651.16</v>
      </c>
      <c r="W285" s="111">
        <v>1</v>
      </c>
      <c r="X285" s="71"/>
    </row>
    <row r="286" spans="1:24" x14ac:dyDescent="0.2">
      <c r="A286" s="72">
        <v>285</v>
      </c>
      <c r="B286" s="18" t="s">
        <v>318</v>
      </c>
      <c r="C286" s="93">
        <v>1</v>
      </c>
      <c r="D286" s="93">
        <v>0</v>
      </c>
      <c r="E286" s="93">
        <v>0</v>
      </c>
      <c r="F286" s="93">
        <v>0</v>
      </c>
      <c r="G286" s="93">
        <v>0</v>
      </c>
      <c r="H286" s="93">
        <v>0</v>
      </c>
      <c r="I286" s="93">
        <v>1</v>
      </c>
      <c r="J286" s="93">
        <v>1</v>
      </c>
      <c r="K286" s="174">
        <v>-381.18</v>
      </c>
      <c r="L286" s="103">
        <v>292630</v>
      </c>
      <c r="M286" s="103">
        <v>-206201.29980000001</v>
      </c>
      <c r="N286" s="104">
        <v>4.1799999999999997E-2</v>
      </c>
      <c r="O286" s="105">
        <v>7552</v>
      </c>
      <c r="P286" s="106">
        <v>294789</v>
      </c>
      <c r="Q286" s="107">
        <v>2.5600000000000001E-2</v>
      </c>
      <c r="R286" s="108">
        <v>288874</v>
      </c>
      <c r="S286" s="109">
        <v>522189</v>
      </c>
      <c r="T286" s="110">
        <v>0.55320000000000003</v>
      </c>
      <c r="U286" s="178">
        <v>4947.47</v>
      </c>
      <c r="V286" s="179">
        <v>3651.16</v>
      </c>
      <c r="W286" s="111">
        <v>1</v>
      </c>
      <c r="X286" s="71"/>
    </row>
    <row r="287" spans="1:24" ht="25.5" x14ac:dyDescent="0.2">
      <c r="A287" s="72">
        <v>286</v>
      </c>
      <c r="B287" s="18" t="s">
        <v>319</v>
      </c>
      <c r="C287" s="93">
        <v>1</v>
      </c>
      <c r="D287" s="93">
        <v>0</v>
      </c>
      <c r="E287" s="93">
        <v>0</v>
      </c>
      <c r="F287" s="93">
        <v>0</v>
      </c>
      <c r="G287" s="93">
        <v>0</v>
      </c>
      <c r="H287" s="93">
        <v>1</v>
      </c>
      <c r="I287" s="93">
        <v>0</v>
      </c>
      <c r="J287" s="93">
        <v>1</v>
      </c>
      <c r="K287" s="174">
        <v>-123.03</v>
      </c>
      <c r="L287" s="103">
        <v>636271</v>
      </c>
      <c r="M287" s="103">
        <v>-98135.389899999995</v>
      </c>
      <c r="N287" s="104">
        <v>0.10580000000000001</v>
      </c>
      <c r="O287" s="105">
        <v>83012</v>
      </c>
      <c r="P287" s="106">
        <v>644381</v>
      </c>
      <c r="Q287" s="107">
        <v>0.1288</v>
      </c>
      <c r="R287" s="108">
        <v>593758</v>
      </c>
      <c r="S287" s="109">
        <v>1591894</v>
      </c>
      <c r="T287" s="110">
        <v>0.373</v>
      </c>
      <c r="U287" s="178">
        <v>4343.0600000000004</v>
      </c>
      <c r="V287" s="179">
        <v>3651.16</v>
      </c>
      <c r="W287" s="111">
        <v>1</v>
      </c>
      <c r="X287" s="71"/>
    </row>
    <row r="288" spans="1:24" ht="12.75" customHeight="1" x14ac:dyDescent="0.2">
      <c r="A288" s="72">
        <v>287</v>
      </c>
      <c r="B288" s="18" t="s">
        <v>320</v>
      </c>
      <c r="C288" s="93">
        <v>0</v>
      </c>
      <c r="D288" s="93">
        <v>0</v>
      </c>
      <c r="E288" s="93">
        <v>0</v>
      </c>
      <c r="F288" s="93">
        <v>0</v>
      </c>
      <c r="G288" s="93">
        <v>0</v>
      </c>
      <c r="H288" s="93">
        <v>0</v>
      </c>
      <c r="I288" s="93">
        <v>0</v>
      </c>
      <c r="J288" s="93">
        <v>0</v>
      </c>
      <c r="K288" s="174">
        <v>-94.53</v>
      </c>
      <c r="L288" s="103">
        <v>47208</v>
      </c>
      <c r="M288" s="103">
        <v>-20538.496999999999</v>
      </c>
      <c r="N288" s="104">
        <v>0.20610000000000001</v>
      </c>
      <c r="O288" s="105">
        <v>724</v>
      </c>
      <c r="P288" s="106">
        <v>47557</v>
      </c>
      <c r="Q288" s="107">
        <v>1.52E-2</v>
      </c>
      <c r="R288" s="108">
        <v>47232</v>
      </c>
      <c r="S288" s="109">
        <v>112910</v>
      </c>
      <c r="T288" s="110">
        <v>0.41830000000000001</v>
      </c>
      <c r="U288" s="178">
        <v>1928.67</v>
      </c>
      <c r="V288" s="179">
        <v>3651.16</v>
      </c>
      <c r="W288" s="111">
        <v>0</v>
      </c>
      <c r="X288" s="71"/>
    </row>
    <row r="289" spans="1:24" x14ac:dyDescent="0.2">
      <c r="A289" s="72">
        <v>288</v>
      </c>
      <c r="B289" s="18" t="s">
        <v>321</v>
      </c>
      <c r="C289" s="93">
        <v>1</v>
      </c>
      <c r="D289" s="93">
        <v>0</v>
      </c>
      <c r="E289" s="93">
        <v>0</v>
      </c>
      <c r="F289" s="93">
        <v>0</v>
      </c>
      <c r="G289" s="93">
        <v>0</v>
      </c>
      <c r="H289" s="93">
        <v>1</v>
      </c>
      <c r="I289" s="93">
        <v>0</v>
      </c>
      <c r="J289" s="93">
        <v>1</v>
      </c>
      <c r="K289" s="174">
        <v>468.42</v>
      </c>
      <c r="L289" s="103">
        <v>92206</v>
      </c>
      <c r="M289" s="103">
        <v>142237.9926</v>
      </c>
      <c r="N289" s="104">
        <v>0.53480000000000005</v>
      </c>
      <c r="O289" s="105">
        <v>13084</v>
      </c>
      <c r="P289" s="106">
        <v>94400</v>
      </c>
      <c r="Q289" s="107">
        <v>0.1386</v>
      </c>
      <c r="R289" s="108">
        <v>89282</v>
      </c>
      <c r="S289" s="109">
        <v>189736</v>
      </c>
      <c r="T289" s="110">
        <v>0.47060000000000002</v>
      </c>
      <c r="U289" s="178">
        <v>4095.12</v>
      </c>
      <c r="V289" s="179">
        <v>3651.16</v>
      </c>
      <c r="W289" s="111">
        <v>1</v>
      </c>
      <c r="X289" s="71"/>
    </row>
    <row r="290" spans="1:24" x14ac:dyDescent="0.2">
      <c r="A290" s="72">
        <v>289</v>
      </c>
      <c r="B290" s="18" t="s">
        <v>322</v>
      </c>
      <c r="C290" s="93">
        <v>1</v>
      </c>
      <c r="D290" s="93">
        <v>0</v>
      </c>
      <c r="E290" s="93">
        <v>0</v>
      </c>
      <c r="F290" s="93">
        <v>0</v>
      </c>
      <c r="G290" s="93">
        <v>0</v>
      </c>
      <c r="H290" s="93">
        <v>1</v>
      </c>
      <c r="I290" s="93">
        <v>0</v>
      </c>
      <c r="J290" s="93">
        <v>1</v>
      </c>
      <c r="K290" s="174">
        <v>50.76</v>
      </c>
      <c r="L290" s="103">
        <v>86354</v>
      </c>
      <c r="M290" s="103">
        <v>14916.980299999999</v>
      </c>
      <c r="N290" s="104">
        <v>0.28689999999999999</v>
      </c>
      <c r="O290" s="105">
        <v>20792</v>
      </c>
      <c r="P290" s="106">
        <v>85451</v>
      </c>
      <c r="Q290" s="107">
        <v>0.24329999999999999</v>
      </c>
      <c r="R290" s="108">
        <v>66915</v>
      </c>
      <c r="S290" s="109">
        <v>295955</v>
      </c>
      <c r="T290" s="110">
        <v>0.2261</v>
      </c>
      <c r="U290" s="178">
        <v>4351.45</v>
      </c>
      <c r="V290" s="179">
        <v>3651.16</v>
      </c>
      <c r="W290" s="111">
        <v>1</v>
      </c>
      <c r="X290" s="71"/>
    </row>
    <row r="291" spans="1:24" x14ac:dyDescent="0.2">
      <c r="A291" s="72">
        <v>290</v>
      </c>
      <c r="B291" s="18" t="s">
        <v>323</v>
      </c>
      <c r="C291" s="93">
        <v>0</v>
      </c>
      <c r="D291" s="93">
        <v>0</v>
      </c>
      <c r="E291" s="93">
        <v>0</v>
      </c>
      <c r="F291" s="93">
        <v>0</v>
      </c>
      <c r="G291" s="93">
        <v>0</v>
      </c>
      <c r="H291" s="93">
        <v>0</v>
      </c>
      <c r="I291" s="93">
        <v>0</v>
      </c>
      <c r="J291" s="93">
        <v>0</v>
      </c>
      <c r="K291" s="174">
        <v>8.59</v>
      </c>
      <c r="L291" s="103">
        <v>822075</v>
      </c>
      <c r="M291" s="103">
        <v>7788.6562999999996</v>
      </c>
      <c r="N291" s="104">
        <v>0.2702</v>
      </c>
      <c r="O291" s="105">
        <v>16427</v>
      </c>
      <c r="P291" s="106">
        <v>825343</v>
      </c>
      <c r="Q291" s="107">
        <v>1.9900000000000001E-2</v>
      </c>
      <c r="R291" s="108">
        <v>812634</v>
      </c>
      <c r="S291" s="109">
        <v>3264339</v>
      </c>
      <c r="T291" s="110">
        <v>0.24890000000000001</v>
      </c>
      <c r="U291" s="178">
        <v>2915.48</v>
      </c>
      <c r="V291" s="179">
        <v>3651.16</v>
      </c>
      <c r="W291" s="111">
        <v>0</v>
      </c>
      <c r="X291" s="71"/>
    </row>
    <row r="292" spans="1:24" x14ac:dyDescent="0.2">
      <c r="A292" s="72">
        <v>291</v>
      </c>
      <c r="B292" s="18" t="s">
        <v>324</v>
      </c>
      <c r="C292" s="93">
        <v>0</v>
      </c>
      <c r="D292" s="93">
        <v>0</v>
      </c>
      <c r="E292" s="93">
        <v>0</v>
      </c>
      <c r="F292" s="93">
        <v>0</v>
      </c>
      <c r="G292" s="93">
        <v>0</v>
      </c>
      <c r="H292" s="93">
        <v>1</v>
      </c>
      <c r="I292" s="93">
        <v>1</v>
      </c>
      <c r="J292" s="93">
        <v>0</v>
      </c>
      <c r="K292" s="174">
        <v>241.89</v>
      </c>
      <c r="L292" s="103">
        <v>144224</v>
      </c>
      <c r="M292" s="103">
        <v>91864.121100000004</v>
      </c>
      <c r="N292" s="104">
        <v>0.45129999999999998</v>
      </c>
      <c r="O292" s="105">
        <v>24358</v>
      </c>
      <c r="P292" s="106">
        <v>143860</v>
      </c>
      <c r="Q292" s="107">
        <v>0.16930000000000001</v>
      </c>
      <c r="R292" s="108">
        <v>128448</v>
      </c>
      <c r="S292" s="109">
        <v>226181</v>
      </c>
      <c r="T292" s="110">
        <v>0.56789999999999996</v>
      </c>
      <c r="U292" s="178">
        <v>3508.87</v>
      </c>
      <c r="V292" s="179">
        <v>3651.16</v>
      </c>
      <c r="W292" s="111">
        <v>0</v>
      </c>
      <c r="X292" s="71"/>
    </row>
    <row r="293" spans="1:24" x14ac:dyDescent="0.2">
      <c r="A293" s="72">
        <v>292</v>
      </c>
      <c r="B293" s="18" t="s">
        <v>325</v>
      </c>
      <c r="C293" s="93">
        <v>1</v>
      </c>
      <c r="D293" s="93">
        <v>0</v>
      </c>
      <c r="E293" s="93">
        <v>0</v>
      </c>
      <c r="F293" s="93">
        <v>0</v>
      </c>
      <c r="G293" s="93">
        <v>0</v>
      </c>
      <c r="H293" s="93">
        <v>0</v>
      </c>
      <c r="I293" s="93">
        <v>0</v>
      </c>
      <c r="J293" s="93">
        <v>1</v>
      </c>
      <c r="K293" s="174">
        <v>-224.32</v>
      </c>
      <c r="L293" s="103">
        <v>498117</v>
      </c>
      <c r="M293" s="103">
        <v>-158318.52859999999</v>
      </c>
      <c r="N293" s="104">
        <v>6.9599999999999995E-2</v>
      </c>
      <c r="O293" s="105">
        <v>42981</v>
      </c>
      <c r="P293" s="106">
        <v>499910</v>
      </c>
      <c r="Q293" s="107">
        <v>8.5999999999999993E-2</v>
      </c>
      <c r="R293" s="108">
        <v>482710</v>
      </c>
      <c r="S293" s="109">
        <v>1230683</v>
      </c>
      <c r="T293" s="110">
        <v>0.39219999999999999</v>
      </c>
      <c r="U293" s="178">
        <v>4547.54</v>
      </c>
      <c r="V293" s="179">
        <v>3651.16</v>
      </c>
      <c r="W293" s="111">
        <v>1</v>
      </c>
      <c r="X293" s="71"/>
    </row>
    <row r="294" spans="1:24" x14ac:dyDescent="0.2">
      <c r="A294" s="72">
        <v>293</v>
      </c>
      <c r="B294" s="18" t="s">
        <v>326</v>
      </c>
      <c r="C294" s="93">
        <v>1</v>
      </c>
      <c r="D294" s="93">
        <v>0</v>
      </c>
      <c r="E294" s="93">
        <v>0</v>
      </c>
      <c r="F294" s="93">
        <v>0</v>
      </c>
      <c r="G294" s="93">
        <v>0</v>
      </c>
      <c r="H294" s="93">
        <v>1</v>
      </c>
      <c r="I294" s="93">
        <v>0</v>
      </c>
      <c r="J294" s="93">
        <v>1</v>
      </c>
      <c r="K294" s="174">
        <v>916.05</v>
      </c>
      <c r="L294" s="103">
        <v>20891</v>
      </c>
      <c r="M294" s="103">
        <v>132405.07949999999</v>
      </c>
      <c r="N294" s="104">
        <v>0.5181</v>
      </c>
      <c r="O294" s="105">
        <v>5311</v>
      </c>
      <c r="P294" s="106">
        <v>20909</v>
      </c>
      <c r="Q294" s="107">
        <v>0.254</v>
      </c>
      <c r="R294" s="108">
        <v>16316</v>
      </c>
      <c r="S294" s="109">
        <v>71381</v>
      </c>
      <c r="T294" s="110">
        <v>0.2286</v>
      </c>
      <c r="U294" s="178">
        <v>7364.87</v>
      </c>
      <c r="V294" s="179">
        <v>3651.16</v>
      </c>
      <c r="W294" s="111">
        <v>1</v>
      </c>
      <c r="X294" s="71"/>
    </row>
    <row r="295" spans="1:24" x14ac:dyDescent="0.2">
      <c r="A295" s="72">
        <v>294</v>
      </c>
      <c r="B295" s="18" t="s">
        <v>327</v>
      </c>
      <c r="C295" s="93">
        <v>0</v>
      </c>
      <c r="D295" s="93">
        <v>0</v>
      </c>
      <c r="E295" s="93">
        <v>0</v>
      </c>
      <c r="F295" s="93">
        <v>0</v>
      </c>
      <c r="G295" s="93">
        <v>0</v>
      </c>
      <c r="H295" s="93">
        <v>1</v>
      </c>
      <c r="I295" s="93">
        <v>0</v>
      </c>
      <c r="J295" s="93">
        <v>0</v>
      </c>
      <c r="K295" s="174">
        <v>156.21</v>
      </c>
      <c r="L295" s="103">
        <v>268471</v>
      </c>
      <c r="M295" s="103">
        <v>80939.245999999999</v>
      </c>
      <c r="N295" s="104">
        <v>0.43180000000000002</v>
      </c>
      <c r="O295" s="105">
        <v>38990</v>
      </c>
      <c r="P295" s="106">
        <v>267503</v>
      </c>
      <c r="Q295" s="107">
        <v>0.14580000000000001</v>
      </c>
      <c r="R295" s="108">
        <v>237888</v>
      </c>
      <c r="S295" s="109">
        <v>837806</v>
      </c>
      <c r="T295" s="110">
        <v>0.28389999999999999</v>
      </c>
      <c r="U295" s="178">
        <v>3536.18</v>
      </c>
      <c r="V295" s="179">
        <v>3651.16</v>
      </c>
      <c r="W295" s="111">
        <v>0</v>
      </c>
      <c r="X295" s="71"/>
    </row>
    <row r="296" spans="1:24" x14ac:dyDescent="0.2">
      <c r="A296" s="72">
        <v>295</v>
      </c>
      <c r="B296" s="18" t="s">
        <v>328</v>
      </c>
      <c r="C296" s="93">
        <v>0</v>
      </c>
      <c r="D296" s="93">
        <v>0</v>
      </c>
      <c r="E296" s="93">
        <v>0</v>
      </c>
      <c r="F296" s="93">
        <v>0</v>
      </c>
      <c r="G296" s="93">
        <v>0</v>
      </c>
      <c r="H296" s="93">
        <v>0</v>
      </c>
      <c r="I296" s="93">
        <v>0</v>
      </c>
      <c r="J296" s="93">
        <v>0</v>
      </c>
      <c r="K296" s="174">
        <v>74.010000000000005</v>
      </c>
      <c r="L296" s="103">
        <v>3374677</v>
      </c>
      <c r="M296" s="103">
        <v>135967.59460000001</v>
      </c>
      <c r="N296" s="104">
        <v>0.52649999999999997</v>
      </c>
      <c r="O296" s="105">
        <v>33411</v>
      </c>
      <c r="P296" s="106">
        <v>3397160</v>
      </c>
      <c r="Q296" s="107">
        <v>9.7999999999999997E-3</v>
      </c>
      <c r="R296" s="108">
        <v>3381640</v>
      </c>
      <c r="S296" s="109">
        <v>9509082</v>
      </c>
      <c r="T296" s="110">
        <v>0.35560000000000003</v>
      </c>
      <c r="U296" s="178">
        <v>2486.69</v>
      </c>
      <c r="V296" s="179">
        <v>3651.16</v>
      </c>
      <c r="W296" s="111">
        <v>0</v>
      </c>
      <c r="X296" s="71"/>
    </row>
    <row r="297" spans="1:24" x14ac:dyDescent="0.2">
      <c r="A297" s="72">
        <v>296</v>
      </c>
      <c r="B297" s="18" t="s">
        <v>329</v>
      </c>
      <c r="C297" s="93">
        <v>0</v>
      </c>
      <c r="D297" s="93">
        <v>0</v>
      </c>
      <c r="E297" s="93">
        <v>0</v>
      </c>
      <c r="F297" s="93">
        <v>0</v>
      </c>
      <c r="G297" s="93">
        <v>0</v>
      </c>
      <c r="H297" s="93">
        <v>0</v>
      </c>
      <c r="I297" s="93">
        <v>0</v>
      </c>
      <c r="J297" s="93">
        <v>0</v>
      </c>
      <c r="K297" s="174">
        <v>50.34</v>
      </c>
      <c r="L297" s="103">
        <v>3043236</v>
      </c>
      <c r="M297" s="103">
        <v>87824.864700000006</v>
      </c>
      <c r="N297" s="104">
        <v>0.44290000000000002</v>
      </c>
      <c r="O297" s="105">
        <v>104755</v>
      </c>
      <c r="P297" s="106">
        <v>3058689</v>
      </c>
      <c r="Q297" s="107">
        <v>3.4200000000000001E-2</v>
      </c>
      <c r="R297" s="108">
        <v>3000705</v>
      </c>
      <c r="S297" s="109">
        <v>6789696</v>
      </c>
      <c r="T297" s="110">
        <v>0.44190000000000002</v>
      </c>
      <c r="U297" s="178">
        <v>1978.05</v>
      </c>
      <c r="V297" s="179">
        <v>3651.16</v>
      </c>
      <c r="W297" s="111">
        <v>0</v>
      </c>
      <c r="X297" s="71"/>
    </row>
    <row r="298" spans="1:24" ht="25.5" x14ac:dyDescent="0.2">
      <c r="A298" s="72">
        <v>297</v>
      </c>
      <c r="B298" s="18" t="s">
        <v>330</v>
      </c>
      <c r="C298" s="93">
        <v>0</v>
      </c>
      <c r="D298" s="93">
        <v>0</v>
      </c>
      <c r="E298" s="93">
        <v>0</v>
      </c>
      <c r="F298" s="93">
        <v>0</v>
      </c>
      <c r="G298" s="93">
        <v>0</v>
      </c>
      <c r="H298" s="93">
        <v>0</v>
      </c>
      <c r="I298" s="93">
        <v>0</v>
      </c>
      <c r="J298" s="93">
        <v>0</v>
      </c>
      <c r="K298" s="174">
        <v>-18.010000000000002</v>
      </c>
      <c r="L298" s="103">
        <v>46030</v>
      </c>
      <c r="M298" s="103">
        <v>-3863.1125999999999</v>
      </c>
      <c r="N298" s="104">
        <v>0.23960000000000001</v>
      </c>
      <c r="O298" s="105">
        <v>2808</v>
      </c>
      <c r="P298" s="106">
        <v>46795</v>
      </c>
      <c r="Q298" s="107">
        <v>0.06</v>
      </c>
      <c r="R298" s="108">
        <v>44558</v>
      </c>
      <c r="S298" s="109">
        <v>129598</v>
      </c>
      <c r="T298" s="110">
        <v>0.34379999999999999</v>
      </c>
      <c r="U298" s="178">
        <v>2560.14</v>
      </c>
      <c r="V298" s="179">
        <v>3651.16</v>
      </c>
      <c r="W298" s="111">
        <v>0</v>
      </c>
      <c r="X298" s="71"/>
    </row>
    <row r="299" spans="1:24" ht="12.75" customHeight="1" x14ac:dyDescent="0.2">
      <c r="A299" s="72">
        <v>298</v>
      </c>
      <c r="B299" s="18" t="s">
        <v>331</v>
      </c>
      <c r="C299" s="93">
        <v>0</v>
      </c>
      <c r="D299" s="93">
        <v>0</v>
      </c>
      <c r="E299" s="93">
        <v>0</v>
      </c>
      <c r="F299" s="93">
        <v>0</v>
      </c>
      <c r="G299" s="93">
        <v>0</v>
      </c>
      <c r="H299" s="93">
        <v>0</v>
      </c>
      <c r="I299" s="93">
        <v>0</v>
      </c>
      <c r="J299" s="93">
        <v>0</v>
      </c>
      <c r="K299" s="174">
        <v>-137.91</v>
      </c>
      <c r="L299" s="103">
        <v>2174559</v>
      </c>
      <c r="M299" s="103">
        <v>-203373.83749999999</v>
      </c>
      <c r="N299" s="104">
        <v>4.4600000000000001E-2</v>
      </c>
      <c r="O299" s="105">
        <v>25021</v>
      </c>
      <c r="P299" s="106">
        <v>2180486</v>
      </c>
      <c r="Q299" s="107">
        <v>1.15E-2</v>
      </c>
      <c r="R299" s="108">
        <v>2166809</v>
      </c>
      <c r="S299" s="109">
        <v>5120916</v>
      </c>
      <c r="T299" s="110">
        <v>0.42309999999999998</v>
      </c>
      <c r="U299" s="178">
        <v>3517.29</v>
      </c>
      <c r="V299" s="179">
        <v>3651.16</v>
      </c>
      <c r="W299" s="111">
        <v>0</v>
      </c>
      <c r="X299" s="71"/>
    </row>
    <row r="300" spans="1:24" x14ac:dyDescent="0.2">
      <c r="A300" s="72">
        <v>299</v>
      </c>
      <c r="B300" s="18" t="s">
        <v>332</v>
      </c>
      <c r="C300" s="93">
        <v>0</v>
      </c>
      <c r="D300" s="93">
        <v>0</v>
      </c>
      <c r="E300" s="93">
        <v>0</v>
      </c>
      <c r="F300" s="93">
        <v>0</v>
      </c>
      <c r="G300" s="93">
        <v>1</v>
      </c>
      <c r="H300" s="93">
        <v>0</v>
      </c>
      <c r="I300" s="93">
        <v>0</v>
      </c>
      <c r="J300" s="93">
        <v>0</v>
      </c>
      <c r="K300" s="174">
        <v>1534.15</v>
      </c>
      <c r="L300" s="103">
        <v>135247</v>
      </c>
      <c r="M300" s="103">
        <v>564198.52439999999</v>
      </c>
      <c r="N300" s="104">
        <v>0.77439999999999998</v>
      </c>
      <c r="O300" s="105">
        <v>10280</v>
      </c>
      <c r="P300" s="106">
        <v>135609</v>
      </c>
      <c r="Q300" s="107">
        <v>7.5800000000000006E-2</v>
      </c>
      <c r="R300" s="108">
        <v>131473</v>
      </c>
      <c r="S300" s="109">
        <v>287732</v>
      </c>
      <c r="T300" s="110">
        <v>0.45689999999999997</v>
      </c>
      <c r="U300" s="178">
        <v>3080.29</v>
      </c>
      <c r="V300" s="179">
        <v>3651.16</v>
      </c>
      <c r="W300" s="111">
        <v>0</v>
      </c>
      <c r="X300" s="71"/>
    </row>
    <row r="301" spans="1:24" x14ac:dyDescent="0.2">
      <c r="A301" s="72">
        <v>300</v>
      </c>
      <c r="B301" s="18" t="s">
        <v>333</v>
      </c>
      <c r="C301" s="93">
        <v>0</v>
      </c>
      <c r="D301" s="93">
        <v>0</v>
      </c>
      <c r="E301" s="93">
        <v>0</v>
      </c>
      <c r="F301" s="93">
        <v>0</v>
      </c>
      <c r="G301" s="93">
        <v>0</v>
      </c>
      <c r="H301" s="93">
        <v>1</v>
      </c>
      <c r="I301" s="93">
        <v>0</v>
      </c>
      <c r="J301" s="93">
        <v>0</v>
      </c>
      <c r="K301" s="174">
        <v>875.46</v>
      </c>
      <c r="L301" s="103">
        <v>116358</v>
      </c>
      <c r="M301" s="103">
        <v>298630.97580000001</v>
      </c>
      <c r="N301" s="104">
        <v>0.66569999999999996</v>
      </c>
      <c r="O301" s="105">
        <v>90661</v>
      </c>
      <c r="P301" s="106">
        <v>117767</v>
      </c>
      <c r="Q301" s="107">
        <v>0.76980000000000004</v>
      </c>
      <c r="R301" s="108">
        <v>38073</v>
      </c>
      <c r="S301" s="109">
        <v>236377</v>
      </c>
      <c r="T301" s="110">
        <v>0.16109999999999999</v>
      </c>
      <c r="U301" s="178">
        <v>3101.11</v>
      </c>
      <c r="V301" s="179">
        <v>3651.16</v>
      </c>
      <c r="W301" s="111">
        <v>0</v>
      </c>
      <c r="X301" s="71"/>
    </row>
    <row r="302" spans="1:24" x14ac:dyDescent="0.2">
      <c r="A302" s="72">
        <v>301</v>
      </c>
      <c r="B302" s="18" t="s">
        <v>334</v>
      </c>
      <c r="C302" s="93">
        <v>3</v>
      </c>
      <c r="D302" s="93">
        <v>1</v>
      </c>
      <c r="E302" s="93">
        <v>1</v>
      </c>
      <c r="F302" s="93">
        <v>1</v>
      </c>
      <c r="G302" s="93">
        <v>1</v>
      </c>
      <c r="H302" s="93">
        <v>1</v>
      </c>
      <c r="I302" s="93">
        <v>1</v>
      </c>
      <c r="J302" s="93">
        <v>1</v>
      </c>
      <c r="K302" s="174">
        <v>2177.44</v>
      </c>
      <c r="L302" s="103">
        <v>853517</v>
      </c>
      <c r="M302" s="103">
        <v>2011648.6410999999</v>
      </c>
      <c r="N302" s="104">
        <v>0.95820000000000005</v>
      </c>
      <c r="O302" s="105">
        <v>222439</v>
      </c>
      <c r="P302" s="106">
        <v>853168</v>
      </c>
      <c r="Q302" s="107">
        <v>0.26069999999999999</v>
      </c>
      <c r="R302" s="108">
        <v>810162</v>
      </c>
      <c r="S302" s="109">
        <v>1309143</v>
      </c>
      <c r="T302" s="110">
        <v>0.61880000000000002</v>
      </c>
      <c r="U302" s="178">
        <v>5105.59</v>
      </c>
      <c r="V302" s="179">
        <v>3651.16</v>
      </c>
      <c r="W302" s="111">
        <v>1</v>
      </c>
      <c r="X302" s="71"/>
    </row>
    <row r="303" spans="1:24" x14ac:dyDescent="0.2">
      <c r="A303" s="72">
        <v>302</v>
      </c>
      <c r="B303" s="18" t="s">
        <v>335</v>
      </c>
      <c r="C303" s="93">
        <v>1</v>
      </c>
      <c r="D303" s="93">
        <v>0</v>
      </c>
      <c r="E303" s="93">
        <v>0</v>
      </c>
      <c r="F303" s="93">
        <v>0</v>
      </c>
      <c r="G303" s="93">
        <v>0</v>
      </c>
      <c r="H303" s="93">
        <v>1</v>
      </c>
      <c r="I303" s="93">
        <v>0</v>
      </c>
      <c r="J303" s="93">
        <v>1</v>
      </c>
      <c r="K303" s="174">
        <v>-1788.49</v>
      </c>
      <c r="L303" s="103">
        <v>655014</v>
      </c>
      <c r="M303" s="103">
        <v>-1447478.9125999999</v>
      </c>
      <c r="N303" s="104">
        <v>2.8E-3</v>
      </c>
      <c r="O303" s="105">
        <v>522359</v>
      </c>
      <c r="P303" s="106">
        <v>644636</v>
      </c>
      <c r="Q303" s="107">
        <v>0.81030000000000002</v>
      </c>
      <c r="R303" s="108">
        <v>367933</v>
      </c>
      <c r="S303" s="109">
        <v>842461</v>
      </c>
      <c r="T303" s="110">
        <v>0.43669999999999998</v>
      </c>
      <c r="U303" s="178">
        <v>6173.13</v>
      </c>
      <c r="V303" s="179">
        <v>3651.16</v>
      </c>
      <c r="W303" s="111">
        <v>1</v>
      </c>
      <c r="X303" s="71"/>
    </row>
    <row r="304" spans="1:24" x14ac:dyDescent="0.2">
      <c r="A304" s="72">
        <v>303</v>
      </c>
      <c r="B304" s="18" t="s">
        <v>336</v>
      </c>
      <c r="C304" s="93">
        <v>0</v>
      </c>
      <c r="D304" s="93">
        <v>0</v>
      </c>
      <c r="E304" s="93">
        <v>0</v>
      </c>
      <c r="F304" s="93">
        <v>0</v>
      </c>
      <c r="G304" s="93">
        <v>0</v>
      </c>
      <c r="H304" s="93">
        <v>1</v>
      </c>
      <c r="I304" s="93">
        <v>0</v>
      </c>
      <c r="J304" s="93">
        <v>0</v>
      </c>
      <c r="K304" s="174">
        <v>180.67</v>
      </c>
      <c r="L304" s="103">
        <v>28297</v>
      </c>
      <c r="M304" s="103">
        <v>30391.0304</v>
      </c>
      <c r="N304" s="104">
        <v>0.32590000000000002</v>
      </c>
      <c r="O304" s="105">
        <v>45057</v>
      </c>
      <c r="P304" s="106">
        <v>52543</v>
      </c>
      <c r="Q304" s="107">
        <v>0.85750000000000004</v>
      </c>
      <c r="R304" s="108">
        <v>7882</v>
      </c>
      <c r="S304" s="109">
        <v>31172</v>
      </c>
      <c r="T304" s="110">
        <v>0.25290000000000001</v>
      </c>
      <c r="U304" s="178">
        <v>3080.52</v>
      </c>
      <c r="V304" s="179">
        <v>3651.16</v>
      </c>
      <c r="W304" s="111">
        <v>0</v>
      </c>
      <c r="X304" s="71"/>
    </row>
    <row r="305" spans="1:24" ht="25.5" x14ac:dyDescent="0.2">
      <c r="A305" s="72">
        <v>304</v>
      </c>
      <c r="B305" s="18" t="s">
        <v>337</v>
      </c>
      <c r="C305" s="93">
        <v>1</v>
      </c>
      <c r="D305" s="93">
        <v>0</v>
      </c>
      <c r="E305" s="93">
        <v>0</v>
      </c>
      <c r="F305" s="93">
        <v>0</v>
      </c>
      <c r="G305" s="93">
        <v>0</v>
      </c>
      <c r="H305" s="93">
        <v>1</v>
      </c>
      <c r="I305" s="93">
        <v>1</v>
      </c>
      <c r="J305" s="93">
        <v>1</v>
      </c>
      <c r="K305" s="174">
        <v>812.73</v>
      </c>
      <c r="L305" s="103">
        <v>1111</v>
      </c>
      <c r="M305" s="103">
        <v>27090.135999999999</v>
      </c>
      <c r="N305" s="104">
        <v>0.312</v>
      </c>
      <c r="O305" s="105">
        <v>1127</v>
      </c>
      <c r="P305" s="106">
        <v>1614</v>
      </c>
      <c r="Q305" s="107">
        <v>0.69830000000000003</v>
      </c>
      <c r="R305" s="108">
        <v>585</v>
      </c>
      <c r="S305" s="109">
        <v>1130</v>
      </c>
      <c r="T305" s="110">
        <v>0.51770000000000005</v>
      </c>
      <c r="U305" s="178">
        <v>10203.6</v>
      </c>
      <c r="V305" s="179">
        <v>3651.16</v>
      </c>
      <c r="W305" s="111">
        <v>1</v>
      </c>
      <c r="X305" s="71"/>
    </row>
    <row r="306" spans="1:24" ht="12.75" customHeight="1" x14ac:dyDescent="0.2">
      <c r="A306" s="72">
        <v>305</v>
      </c>
      <c r="B306" s="18" t="s">
        <v>338</v>
      </c>
      <c r="C306" s="93">
        <v>1</v>
      </c>
      <c r="D306" s="93">
        <v>0</v>
      </c>
      <c r="E306" s="93">
        <v>0</v>
      </c>
      <c r="F306" s="93">
        <v>0</v>
      </c>
      <c r="G306" s="93">
        <v>0</v>
      </c>
      <c r="H306" s="93">
        <v>1</v>
      </c>
      <c r="I306" s="93">
        <v>1</v>
      </c>
      <c r="J306" s="93">
        <v>1</v>
      </c>
      <c r="K306" s="174">
        <v>1317.75</v>
      </c>
      <c r="L306" s="103">
        <v>49542</v>
      </c>
      <c r="M306" s="103">
        <v>293305.9583</v>
      </c>
      <c r="N306" s="104">
        <v>0.66300000000000003</v>
      </c>
      <c r="O306" s="105">
        <v>57396</v>
      </c>
      <c r="P306" s="106">
        <v>79070</v>
      </c>
      <c r="Q306" s="107">
        <v>0.72589999999999999</v>
      </c>
      <c r="R306" s="108">
        <v>38486</v>
      </c>
      <c r="S306" s="109">
        <v>63839</v>
      </c>
      <c r="T306" s="110">
        <v>0.60289999999999999</v>
      </c>
      <c r="U306" s="178">
        <v>12742.98</v>
      </c>
      <c r="V306" s="179">
        <v>3651.16</v>
      </c>
      <c r="W306" s="111">
        <v>1</v>
      </c>
      <c r="X306" s="71"/>
    </row>
    <row r="307" spans="1:24" x14ac:dyDescent="0.2">
      <c r="A307" s="72">
        <v>306</v>
      </c>
      <c r="B307" s="18" t="s">
        <v>339</v>
      </c>
      <c r="C307" s="93">
        <v>1</v>
      </c>
      <c r="D307" s="93">
        <v>0</v>
      </c>
      <c r="E307" s="93">
        <v>0</v>
      </c>
      <c r="F307" s="93">
        <v>0</v>
      </c>
      <c r="G307" s="93">
        <v>0</v>
      </c>
      <c r="H307" s="93">
        <v>1</v>
      </c>
      <c r="I307" s="93">
        <v>0</v>
      </c>
      <c r="J307" s="93">
        <v>1</v>
      </c>
      <c r="K307" s="174">
        <v>186</v>
      </c>
      <c r="L307" s="103">
        <v>6314</v>
      </c>
      <c r="M307" s="103">
        <v>14779.518099999999</v>
      </c>
      <c r="N307" s="104">
        <v>0.28410000000000002</v>
      </c>
      <c r="O307" s="105">
        <v>9693</v>
      </c>
      <c r="P307" s="106">
        <v>12682</v>
      </c>
      <c r="Q307" s="107">
        <v>0.76429999999999998</v>
      </c>
      <c r="R307" s="108">
        <v>3152</v>
      </c>
      <c r="S307" s="109">
        <v>15070</v>
      </c>
      <c r="T307" s="110">
        <v>0.2092</v>
      </c>
      <c r="U307" s="178">
        <v>6526.95</v>
      </c>
      <c r="V307" s="179">
        <v>3651.16</v>
      </c>
      <c r="W307" s="111">
        <v>1</v>
      </c>
      <c r="X307" s="71"/>
    </row>
    <row r="308" spans="1:24" x14ac:dyDescent="0.2">
      <c r="A308" s="72">
        <v>307</v>
      </c>
      <c r="B308" s="18" t="s">
        <v>340</v>
      </c>
      <c r="C308" s="93">
        <v>1</v>
      </c>
      <c r="D308" s="93">
        <v>0</v>
      </c>
      <c r="E308" s="93">
        <v>0</v>
      </c>
      <c r="F308" s="93">
        <v>0</v>
      </c>
      <c r="G308" s="93">
        <v>0</v>
      </c>
      <c r="H308" s="93">
        <v>1</v>
      </c>
      <c r="I308" s="93">
        <v>0</v>
      </c>
      <c r="J308" s="93">
        <v>1</v>
      </c>
      <c r="K308" s="174">
        <v>1642.02</v>
      </c>
      <c r="L308" s="103">
        <v>1089</v>
      </c>
      <c r="M308" s="103">
        <v>54180.037499999999</v>
      </c>
      <c r="N308" s="104">
        <v>0.38719999999999999</v>
      </c>
      <c r="O308" s="105">
        <v>415</v>
      </c>
      <c r="P308" s="106">
        <v>1901</v>
      </c>
      <c r="Q308" s="107">
        <v>0.21829999999999999</v>
      </c>
      <c r="R308" s="108">
        <v>1524</v>
      </c>
      <c r="S308" s="109">
        <v>5752</v>
      </c>
      <c r="T308" s="110">
        <v>0.26500000000000001</v>
      </c>
      <c r="U308" s="178">
        <v>18900.63</v>
      </c>
      <c r="V308" s="179">
        <v>3651.16</v>
      </c>
      <c r="W308" s="111">
        <v>1</v>
      </c>
      <c r="X308" s="71"/>
    </row>
    <row r="309" spans="1:24" x14ac:dyDescent="0.2">
      <c r="A309" s="72">
        <v>308</v>
      </c>
      <c r="B309" s="18" t="s">
        <v>341</v>
      </c>
      <c r="C309" s="93">
        <v>1</v>
      </c>
      <c r="D309" s="93">
        <v>0</v>
      </c>
      <c r="E309" s="93">
        <v>0</v>
      </c>
      <c r="F309" s="93">
        <v>0</v>
      </c>
      <c r="G309" s="93">
        <v>0</v>
      </c>
      <c r="H309" s="93">
        <v>1</v>
      </c>
      <c r="I309" s="93">
        <v>0</v>
      </c>
      <c r="J309" s="93">
        <v>1</v>
      </c>
      <c r="K309" s="174">
        <v>1252.05</v>
      </c>
      <c r="L309" s="103">
        <v>2377</v>
      </c>
      <c r="M309" s="103">
        <v>61042.439400000003</v>
      </c>
      <c r="N309" s="104">
        <v>0.40389999999999998</v>
      </c>
      <c r="O309" s="105">
        <v>1410</v>
      </c>
      <c r="P309" s="106">
        <v>3056</v>
      </c>
      <c r="Q309" s="107">
        <v>0.46139999999999998</v>
      </c>
      <c r="R309" s="108">
        <v>1702</v>
      </c>
      <c r="S309" s="109">
        <v>5454</v>
      </c>
      <c r="T309" s="110">
        <v>0.31209999999999999</v>
      </c>
      <c r="U309" s="178">
        <v>20948.07</v>
      </c>
      <c r="V309" s="179">
        <v>3651.16</v>
      </c>
      <c r="W309" s="111">
        <v>1</v>
      </c>
      <c r="X309" s="71"/>
    </row>
    <row r="310" spans="1:24" x14ac:dyDescent="0.2">
      <c r="A310" s="72">
        <v>309</v>
      </c>
      <c r="B310" s="18" t="s">
        <v>342</v>
      </c>
      <c r="C310" s="93">
        <v>1</v>
      </c>
      <c r="D310" s="93">
        <v>0</v>
      </c>
      <c r="E310" s="93">
        <v>0</v>
      </c>
      <c r="F310" s="93">
        <v>0</v>
      </c>
      <c r="G310" s="93">
        <v>0</v>
      </c>
      <c r="H310" s="93">
        <v>1</v>
      </c>
      <c r="I310" s="93">
        <v>0</v>
      </c>
      <c r="J310" s="93">
        <v>1</v>
      </c>
      <c r="K310" s="174">
        <v>187.05</v>
      </c>
      <c r="L310" s="103">
        <v>11084</v>
      </c>
      <c r="M310" s="103">
        <v>19692.711299999999</v>
      </c>
      <c r="N310" s="104">
        <v>0.29530000000000001</v>
      </c>
      <c r="O310" s="105">
        <v>15140</v>
      </c>
      <c r="P310" s="106">
        <v>26601</v>
      </c>
      <c r="Q310" s="107">
        <v>0.56920000000000004</v>
      </c>
      <c r="R310" s="108">
        <v>12886</v>
      </c>
      <c r="S310" s="109">
        <v>54375</v>
      </c>
      <c r="T310" s="110">
        <v>0.23699999999999999</v>
      </c>
      <c r="U310" s="178">
        <v>4410.3999999999996</v>
      </c>
      <c r="V310" s="179">
        <v>3651.16</v>
      </c>
      <c r="W310" s="111">
        <v>1</v>
      </c>
      <c r="X310" s="71"/>
    </row>
    <row r="311" spans="1:24" x14ac:dyDescent="0.2">
      <c r="A311" s="72">
        <v>310</v>
      </c>
      <c r="B311" s="18" t="s">
        <v>343</v>
      </c>
      <c r="C311" s="93">
        <v>1</v>
      </c>
      <c r="D311" s="93">
        <v>0</v>
      </c>
      <c r="E311" s="93">
        <v>0</v>
      </c>
      <c r="F311" s="93">
        <v>0</v>
      </c>
      <c r="G311" s="93">
        <v>0</v>
      </c>
      <c r="H311" s="93">
        <v>1</v>
      </c>
      <c r="I311" s="93">
        <v>0</v>
      </c>
      <c r="J311" s="93">
        <v>1</v>
      </c>
      <c r="K311" s="174">
        <v>375.66</v>
      </c>
      <c r="L311" s="103">
        <v>4434</v>
      </c>
      <c r="M311" s="103">
        <v>25013.359100000001</v>
      </c>
      <c r="N311" s="104">
        <v>0.30640000000000001</v>
      </c>
      <c r="O311" s="105">
        <v>6413</v>
      </c>
      <c r="P311" s="106">
        <v>7032</v>
      </c>
      <c r="Q311" s="107">
        <v>0.91200000000000003</v>
      </c>
      <c r="R311" s="108">
        <v>710</v>
      </c>
      <c r="S311" s="109">
        <v>1753</v>
      </c>
      <c r="T311" s="110">
        <v>0.40500000000000003</v>
      </c>
      <c r="U311" s="178">
        <v>9066.2900000000009</v>
      </c>
      <c r="V311" s="179">
        <v>3651.16</v>
      </c>
      <c r="W311" s="111">
        <v>1</v>
      </c>
      <c r="X311" s="71"/>
    </row>
    <row r="312" spans="1:24" x14ac:dyDescent="0.2">
      <c r="A312" s="72">
        <v>311</v>
      </c>
      <c r="B312" s="18" t="s">
        <v>344</v>
      </c>
      <c r="C312" s="93">
        <v>1</v>
      </c>
      <c r="D312" s="93">
        <v>0</v>
      </c>
      <c r="E312" s="93">
        <v>0</v>
      </c>
      <c r="F312" s="93">
        <v>0</v>
      </c>
      <c r="G312" s="93">
        <v>0</v>
      </c>
      <c r="H312" s="93">
        <v>1</v>
      </c>
      <c r="I312" s="93">
        <v>0</v>
      </c>
      <c r="J312" s="93">
        <v>1</v>
      </c>
      <c r="K312" s="174">
        <v>743.33</v>
      </c>
      <c r="L312" s="103">
        <v>12973</v>
      </c>
      <c r="M312" s="103">
        <v>84664.766499999998</v>
      </c>
      <c r="N312" s="104">
        <v>0.44009999999999999</v>
      </c>
      <c r="O312" s="105">
        <v>4731</v>
      </c>
      <c r="P312" s="106">
        <v>22409</v>
      </c>
      <c r="Q312" s="107">
        <v>0.21110000000000001</v>
      </c>
      <c r="R312" s="108">
        <v>18065</v>
      </c>
      <c r="S312" s="109">
        <v>68476</v>
      </c>
      <c r="T312" s="110">
        <v>0.26379999999999998</v>
      </c>
      <c r="U312" s="178">
        <v>7927.04</v>
      </c>
      <c r="V312" s="179">
        <v>3651.16</v>
      </c>
      <c r="W312" s="111">
        <v>1</v>
      </c>
      <c r="X312" s="71"/>
    </row>
    <row r="313" spans="1:24" x14ac:dyDescent="0.2">
      <c r="A313" s="72">
        <v>312</v>
      </c>
      <c r="B313" s="18" t="s">
        <v>345</v>
      </c>
      <c r="C313" s="93">
        <v>1</v>
      </c>
      <c r="D313" s="93">
        <v>0</v>
      </c>
      <c r="E313" s="93">
        <v>0</v>
      </c>
      <c r="F313" s="93">
        <v>0</v>
      </c>
      <c r="G313" s="93">
        <v>0</v>
      </c>
      <c r="H313" s="93">
        <v>1</v>
      </c>
      <c r="I313" s="93">
        <v>0</v>
      </c>
      <c r="J313" s="93">
        <v>1</v>
      </c>
      <c r="K313" s="174">
        <v>-54.91</v>
      </c>
      <c r="L313" s="103">
        <v>1950</v>
      </c>
      <c r="M313" s="103">
        <v>-2424.8485999999998</v>
      </c>
      <c r="N313" s="104">
        <v>0.24510000000000001</v>
      </c>
      <c r="O313" s="105">
        <v>919</v>
      </c>
      <c r="P313" s="106">
        <v>3818</v>
      </c>
      <c r="Q313" s="107">
        <v>0.2407</v>
      </c>
      <c r="R313" s="108">
        <v>2909</v>
      </c>
      <c r="S313" s="109">
        <v>14700</v>
      </c>
      <c r="T313" s="110">
        <v>0.19789999999999999</v>
      </c>
      <c r="U313" s="178">
        <v>7862.07</v>
      </c>
      <c r="V313" s="179">
        <v>3651.16</v>
      </c>
      <c r="W313" s="111">
        <v>1</v>
      </c>
      <c r="X313" s="71"/>
    </row>
    <row r="314" spans="1:24" x14ac:dyDescent="0.2">
      <c r="A314" s="72">
        <v>313</v>
      </c>
      <c r="B314" s="18" t="s">
        <v>346</v>
      </c>
      <c r="C314" s="93">
        <v>1</v>
      </c>
      <c r="D314" s="93">
        <v>0</v>
      </c>
      <c r="E314" s="93">
        <v>0</v>
      </c>
      <c r="F314" s="93">
        <v>0</v>
      </c>
      <c r="G314" s="93">
        <v>0</v>
      </c>
      <c r="H314" s="93">
        <v>1</v>
      </c>
      <c r="I314" s="93">
        <v>0</v>
      </c>
      <c r="J314" s="93">
        <v>1</v>
      </c>
      <c r="K314" s="174">
        <v>781.17</v>
      </c>
      <c r="L314" s="103">
        <v>13696</v>
      </c>
      <c r="M314" s="103">
        <v>91420.567800000004</v>
      </c>
      <c r="N314" s="104">
        <v>0.44850000000000001</v>
      </c>
      <c r="O314" s="105">
        <v>5269</v>
      </c>
      <c r="P314" s="106">
        <v>19641</v>
      </c>
      <c r="Q314" s="107">
        <v>0.26829999999999998</v>
      </c>
      <c r="R314" s="108">
        <v>14672</v>
      </c>
      <c r="S314" s="109">
        <v>43295</v>
      </c>
      <c r="T314" s="110">
        <v>0.33889999999999998</v>
      </c>
      <c r="U314" s="178">
        <v>7784.86</v>
      </c>
      <c r="V314" s="179">
        <v>3651.16</v>
      </c>
      <c r="W314" s="111">
        <v>1</v>
      </c>
      <c r="X314" s="71"/>
    </row>
    <row r="315" spans="1:24" x14ac:dyDescent="0.2">
      <c r="A315" s="72">
        <v>314</v>
      </c>
      <c r="B315" s="18" t="s">
        <v>347</v>
      </c>
      <c r="C315" s="93">
        <v>3</v>
      </c>
      <c r="D315" s="93">
        <v>1</v>
      </c>
      <c r="E315" s="93">
        <v>0</v>
      </c>
      <c r="F315" s="93">
        <v>1</v>
      </c>
      <c r="G315" s="93">
        <v>1</v>
      </c>
      <c r="H315" s="93">
        <v>0</v>
      </c>
      <c r="I315" s="93">
        <v>1</v>
      </c>
      <c r="J315" s="93">
        <v>1</v>
      </c>
      <c r="K315" s="174">
        <v>1586.86</v>
      </c>
      <c r="L315" s="103">
        <v>116632</v>
      </c>
      <c r="M315" s="103">
        <v>541934.94389999995</v>
      </c>
      <c r="N315" s="104">
        <v>0.76880000000000004</v>
      </c>
      <c r="O315" s="105">
        <v>7496</v>
      </c>
      <c r="P315" s="106">
        <v>123128</v>
      </c>
      <c r="Q315" s="107">
        <v>6.0900000000000003E-2</v>
      </c>
      <c r="R315" s="108">
        <v>121425</v>
      </c>
      <c r="S315" s="109">
        <v>199758</v>
      </c>
      <c r="T315" s="110">
        <v>0.6079</v>
      </c>
      <c r="U315" s="178">
        <v>5991.11</v>
      </c>
      <c r="V315" s="179">
        <v>3651.16</v>
      </c>
      <c r="W315" s="111">
        <v>1</v>
      </c>
      <c r="X315" s="71"/>
    </row>
    <row r="316" spans="1:24" x14ac:dyDescent="0.2">
      <c r="A316" s="72">
        <v>315</v>
      </c>
      <c r="B316" s="18" t="s">
        <v>348</v>
      </c>
      <c r="C316" s="93">
        <v>1</v>
      </c>
      <c r="D316" s="93">
        <v>0</v>
      </c>
      <c r="E316" s="93">
        <v>0</v>
      </c>
      <c r="F316" s="93">
        <v>0</v>
      </c>
      <c r="G316" s="93">
        <v>0</v>
      </c>
      <c r="H316" s="93">
        <v>0</v>
      </c>
      <c r="I316" s="93">
        <v>1</v>
      </c>
      <c r="J316" s="93">
        <v>1</v>
      </c>
      <c r="K316" s="174">
        <v>643.83000000000004</v>
      </c>
      <c r="L316" s="103">
        <v>102458</v>
      </c>
      <c r="M316" s="103">
        <v>206084.73699999999</v>
      </c>
      <c r="N316" s="104">
        <v>0.61</v>
      </c>
      <c r="O316" s="105">
        <v>2325</v>
      </c>
      <c r="P316" s="106">
        <v>104167</v>
      </c>
      <c r="Q316" s="107">
        <v>2.23E-2</v>
      </c>
      <c r="R316" s="108">
        <v>102591</v>
      </c>
      <c r="S316" s="109">
        <v>146049</v>
      </c>
      <c r="T316" s="110">
        <v>0.70240000000000002</v>
      </c>
      <c r="U316" s="178">
        <v>6964.12</v>
      </c>
      <c r="V316" s="179">
        <v>3651.16</v>
      </c>
      <c r="W316" s="111">
        <v>1</v>
      </c>
      <c r="X316" s="71"/>
    </row>
    <row r="317" spans="1:24" x14ac:dyDescent="0.2">
      <c r="A317" s="72">
        <v>316</v>
      </c>
      <c r="B317" s="18" t="s">
        <v>349</v>
      </c>
      <c r="C317" s="93">
        <v>1</v>
      </c>
      <c r="D317" s="93">
        <v>0</v>
      </c>
      <c r="E317" s="93">
        <v>0</v>
      </c>
      <c r="F317" s="93">
        <v>0</v>
      </c>
      <c r="G317" s="93">
        <v>0</v>
      </c>
      <c r="H317" s="93">
        <v>0</v>
      </c>
      <c r="I317" s="93">
        <v>1</v>
      </c>
      <c r="J317" s="93">
        <v>1</v>
      </c>
      <c r="K317" s="174">
        <v>11.08</v>
      </c>
      <c r="L317" s="103">
        <v>125037</v>
      </c>
      <c r="M317" s="103">
        <v>3918.6795999999999</v>
      </c>
      <c r="N317" s="104">
        <v>0.2591</v>
      </c>
      <c r="O317" s="105">
        <v>5324</v>
      </c>
      <c r="P317" s="106">
        <v>124511</v>
      </c>
      <c r="Q317" s="107">
        <v>4.2799999999999998E-2</v>
      </c>
      <c r="R317" s="108">
        <v>121843</v>
      </c>
      <c r="S317" s="109">
        <v>187289</v>
      </c>
      <c r="T317" s="110">
        <v>0.65059999999999996</v>
      </c>
      <c r="U317" s="178">
        <v>6368.31</v>
      </c>
      <c r="V317" s="179">
        <v>3651.16</v>
      </c>
      <c r="W317" s="111">
        <v>1</v>
      </c>
      <c r="X317" s="71"/>
    </row>
    <row r="318" spans="1:24" x14ac:dyDescent="0.2">
      <c r="A318" s="72">
        <v>317</v>
      </c>
      <c r="B318" s="18" t="s">
        <v>350</v>
      </c>
      <c r="C318" s="93">
        <v>1</v>
      </c>
      <c r="D318" s="93">
        <v>0</v>
      </c>
      <c r="E318" s="93">
        <v>0</v>
      </c>
      <c r="F318" s="93">
        <v>0</v>
      </c>
      <c r="G318" s="93">
        <v>0</v>
      </c>
      <c r="H318" s="93">
        <v>1</v>
      </c>
      <c r="I318" s="93">
        <v>1</v>
      </c>
      <c r="J318" s="93">
        <v>1</v>
      </c>
      <c r="K318" s="174">
        <v>3218.41</v>
      </c>
      <c r="L318" s="103">
        <v>5782</v>
      </c>
      <c r="M318" s="103">
        <v>244722.6655</v>
      </c>
      <c r="N318" s="104">
        <v>0.64070000000000005</v>
      </c>
      <c r="O318" s="105">
        <v>595</v>
      </c>
      <c r="P318" s="106">
        <v>5810</v>
      </c>
      <c r="Q318" s="107">
        <v>0.1024</v>
      </c>
      <c r="R318" s="108">
        <v>5380</v>
      </c>
      <c r="S318" s="109">
        <v>10043</v>
      </c>
      <c r="T318" s="110">
        <v>0.53569999999999995</v>
      </c>
      <c r="U318" s="178">
        <v>12827.32</v>
      </c>
      <c r="V318" s="179">
        <v>3651.16</v>
      </c>
      <c r="W318" s="111">
        <v>1</v>
      </c>
      <c r="X318" s="71"/>
    </row>
    <row r="319" spans="1:24" ht="25.5" x14ac:dyDescent="0.2">
      <c r="A319" s="72">
        <v>318</v>
      </c>
      <c r="B319" s="18" t="s">
        <v>351</v>
      </c>
      <c r="C319" s="93">
        <v>3</v>
      </c>
      <c r="D319" s="93">
        <v>1</v>
      </c>
      <c r="E319" s="93">
        <v>1</v>
      </c>
      <c r="F319" s="93">
        <v>1</v>
      </c>
      <c r="G319" s="93">
        <v>1</v>
      </c>
      <c r="H319" s="93">
        <v>1</v>
      </c>
      <c r="I319" s="93">
        <v>1</v>
      </c>
      <c r="J319" s="93">
        <v>1</v>
      </c>
      <c r="K319" s="174">
        <v>7785.03</v>
      </c>
      <c r="L319" s="103">
        <v>5609</v>
      </c>
      <c r="M319" s="103">
        <v>583066.61190000002</v>
      </c>
      <c r="N319" s="104">
        <v>0.77990000000000004</v>
      </c>
      <c r="O319" s="105">
        <v>2861</v>
      </c>
      <c r="P319" s="106">
        <v>6512</v>
      </c>
      <c r="Q319" s="107">
        <v>0.43930000000000002</v>
      </c>
      <c r="R319" s="108">
        <v>4671</v>
      </c>
      <c r="S319" s="109">
        <v>7831</v>
      </c>
      <c r="T319" s="110">
        <v>0.59650000000000003</v>
      </c>
      <c r="U319" s="178">
        <v>20195.169999999998</v>
      </c>
      <c r="V319" s="179">
        <v>3651.16</v>
      </c>
      <c r="W319" s="111">
        <v>1</v>
      </c>
      <c r="X319" s="71"/>
    </row>
    <row r="320" spans="1:24" ht="12.75" customHeight="1" x14ac:dyDescent="0.2">
      <c r="A320" s="72">
        <v>319</v>
      </c>
      <c r="B320" s="18" t="s">
        <v>352</v>
      </c>
      <c r="C320" s="93">
        <v>1</v>
      </c>
      <c r="D320" s="93">
        <v>0</v>
      </c>
      <c r="E320" s="93">
        <v>0</v>
      </c>
      <c r="F320" s="93">
        <v>0</v>
      </c>
      <c r="G320" s="93">
        <v>0</v>
      </c>
      <c r="H320" s="93">
        <v>1</v>
      </c>
      <c r="I320" s="93">
        <v>1</v>
      </c>
      <c r="J320" s="93">
        <v>1</v>
      </c>
      <c r="K320" s="174">
        <v>1630.8</v>
      </c>
      <c r="L320" s="103">
        <v>18999</v>
      </c>
      <c r="M320" s="103">
        <v>224784.99979999999</v>
      </c>
      <c r="N320" s="104">
        <v>0.61839999999999995</v>
      </c>
      <c r="O320" s="105">
        <v>2998</v>
      </c>
      <c r="P320" s="106">
        <v>19441</v>
      </c>
      <c r="Q320" s="107">
        <v>0.1542</v>
      </c>
      <c r="R320" s="108">
        <v>18767</v>
      </c>
      <c r="S320" s="109">
        <v>30324</v>
      </c>
      <c r="T320" s="110">
        <v>0.61890000000000001</v>
      </c>
      <c r="U320" s="178">
        <v>5711.32</v>
      </c>
      <c r="V320" s="179">
        <v>3651.16</v>
      </c>
      <c r="W320" s="111">
        <v>1</v>
      </c>
      <c r="X320" s="71"/>
    </row>
    <row r="321" spans="1:24" x14ac:dyDescent="0.2">
      <c r="A321" s="72">
        <v>320</v>
      </c>
      <c r="B321" s="18" t="s">
        <v>353</v>
      </c>
      <c r="C321" s="93">
        <v>0</v>
      </c>
      <c r="D321" s="93">
        <v>0</v>
      </c>
      <c r="E321" s="93">
        <v>0</v>
      </c>
      <c r="F321" s="93">
        <v>0</v>
      </c>
      <c r="G321" s="93">
        <v>0</v>
      </c>
      <c r="H321" s="93">
        <v>0</v>
      </c>
      <c r="I321" s="93">
        <v>1</v>
      </c>
      <c r="J321" s="93">
        <v>0</v>
      </c>
      <c r="K321" s="174">
        <v>12.72</v>
      </c>
      <c r="L321" s="103">
        <v>3021487</v>
      </c>
      <c r="M321" s="103">
        <v>22110.0226</v>
      </c>
      <c r="N321" s="104">
        <v>0.30359999999999998</v>
      </c>
      <c r="O321" s="105">
        <v>17741</v>
      </c>
      <c r="P321" s="106">
        <v>3059159</v>
      </c>
      <c r="Q321" s="107">
        <v>5.7999999999999996E-3</v>
      </c>
      <c r="R321" s="108">
        <v>3050698</v>
      </c>
      <c r="S321" s="109">
        <v>6002406</v>
      </c>
      <c r="T321" s="110">
        <v>0.50819999999999999</v>
      </c>
      <c r="U321" s="178">
        <v>3588.36</v>
      </c>
      <c r="V321" s="179">
        <v>3651.16</v>
      </c>
      <c r="W321" s="111">
        <v>0</v>
      </c>
      <c r="X321" s="71"/>
    </row>
    <row r="322" spans="1:24" ht="25.5" x14ac:dyDescent="0.2">
      <c r="A322" s="72">
        <v>321</v>
      </c>
      <c r="B322" s="18" t="s">
        <v>354</v>
      </c>
      <c r="C322" s="93">
        <v>1</v>
      </c>
      <c r="D322" s="93">
        <v>0</v>
      </c>
      <c r="E322" s="93">
        <v>0</v>
      </c>
      <c r="F322" s="93">
        <v>0</v>
      </c>
      <c r="G322" s="93">
        <v>0</v>
      </c>
      <c r="H322" s="93">
        <v>0</v>
      </c>
      <c r="I322" s="93">
        <v>1</v>
      </c>
      <c r="J322" s="93">
        <v>1</v>
      </c>
      <c r="K322" s="174">
        <v>153</v>
      </c>
      <c r="L322" s="103">
        <v>32399</v>
      </c>
      <c r="M322" s="103">
        <v>27540.584500000001</v>
      </c>
      <c r="N322" s="104">
        <v>0.31480000000000002</v>
      </c>
      <c r="O322" s="105">
        <v>363</v>
      </c>
      <c r="P322" s="106">
        <v>32584</v>
      </c>
      <c r="Q322" s="107">
        <v>1.11E-2</v>
      </c>
      <c r="R322" s="108">
        <v>32345</v>
      </c>
      <c r="S322" s="109">
        <v>62539</v>
      </c>
      <c r="T322" s="110">
        <v>0.51719999999999999</v>
      </c>
      <c r="U322" s="178">
        <v>4621.58</v>
      </c>
      <c r="V322" s="179">
        <v>3651.16</v>
      </c>
      <c r="W322" s="111">
        <v>1</v>
      </c>
      <c r="X322" s="71"/>
    </row>
    <row r="323" spans="1:24" ht="12.75" customHeight="1" x14ac:dyDescent="0.2">
      <c r="A323" s="72">
        <v>322</v>
      </c>
      <c r="B323" s="18" t="s">
        <v>355</v>
      </c>
      <c r="C323" s="93">
        <v>1</v>
      </c>
      <c r="D323" s="93">
        <v>0</v>
      </c>
      <c r="E323" s="93">
        <v>0</v>
      </c>
      <c r="F323" s="93">
        <v>0</v>
      </c>
      <c r="G323" s="93">
        <v>0</v>
      </c>
      <c r="H323" s="93">
        <v>0</v>
      </c>
      <c r="I323" s="93">
        <v>0</v>
      </c>
      <c r="J323" s="93">
        <v>1</v>
      </c>
      <c r="K323" s="174">
        <v>892.12</v>
      </c>
      <c r="L323" s="103">
        <v>45286</v>
      </c>
      <c r="M323" s="103">
        <v>189847.43109999999</v>
      </c>
      <c r="N323" s="104">
        <v>0.59050000000000002</v>
      </c>
      <c r="O323" s="105">
        <v>1606</v>
      </c>
      <c r="P323" s="106">
        <v>50706</v>
      </c>
      <c r="Q323" s="107">
        <v>3.1699999999999999E-2</v>
      </c>
      <c r="R323" s="108">
        <v>49663</v>
      </c>
      <c r="S323" s="109">
        <v>103987</v>
      </c>
      <c r="T323" s="110">
        <v>0.47760000000000002</v>
      </c>
      <c r="U323" s="178">
        <v>4893.6499999999996</v>
      </c>
      <c r="V323" s="179">
        <v>3651.16</v>
      </c>
      <c r="W323" s="111">
        <v>1</v>
      </c>
      <c r="X323" s="71"/>
    </row>
    <row r="324" spans="1:24" ht="12.75" customHeight="1" x14ac:dyDescent="0.2">
      <c r="A324" s="72">
        <v>323</v>
      </c>
      <c r="B324" s="18" t="s">
        <v>356</v>
      </c>
      <c r="C324" s="93">
        <v>1</v>
      </c>
      <c r="D324" s="93">
        <v>0</v>
      </c>
      <c r="E324" s="93">
        <v>0</v>
      </c>
      <c r="F324" s="93">
        <v>0</v>
      </c>
      <c r="G324" s="93">
        <v>0</v>
      </c>
      <c r="H324" s="93">
        <v>0</v>
      </c>
      <c r="I324" s="93">
        <v>0</v>
      </c>
      <c r="J324" s="93">
        <v>1</v>
      </c>
      <c r="K324" s="174">
        <v>1614.46</v>
      </c>
      <c r="L324" s="103">
        <v>20258</v>
      </c>
      <c r="M324" s="103">
        <v>229788.27979999999</v>
      </c>
      <c r="N324" s="104">
        <v>0.62670000000000003</v>
      </c>
      <c r="O324" s="105">
        <v>111</v>
      </c>
      <c r="P324" s="106">
        <v>20471</v>
      </c>
      <c r="Q324" s="107">
        <v>5.4000000000000003E-3</v>
      </c>
      <c r="R324" s="108">
        <v>20383</v>
      </c>
      <c r="S324" s="109">
        <v>51419</v>
      </c>
      <c r="T324" s="110">
        <v>0.39639999999999997</v>
      </c>
      <c r="U324" s="178">
        <v>7818.99</v>
      </c>
      <c r="V324" s="179">
        <v>3651.16</v>
      </c>
      <c r="W324" s="111">
        <v>1</v>
      </c>
      <c r="X324" s="71"/>
    </row>
    <row r="325" spans="1:24" x14ac:dyDescent="0.2">
      <c r="A325" s="72">
        <v>324</v>
      </c>
      <c r="B325" s="18" t="s">
        <v>357</v>
      </c>
      <c r="C325" s="93">
        <v>1</v>
      </c>
      <c r="D325" s="93">
        <v>0</v>
      </c>
      <c r="E325" s="93">
        <v>0</v>
      </c>
      <c r="F325" s="93">
        <v>0</v>
      </c>
      <c r="G325" s="93">
        <v>0</v>
      </c>
      <c r="H325" s="93">
        <v>0</v>
      </c>
      <c r="I325" s="93">
        <v>0</v>
      </c>
      <c r="J325" s="93">
        <v>1</v>
      </c>
      <c r="K325" s="174">
        <v>3171.43</v>
      </c>
      <c r="L325" s="103">
        <v>9667</v>
      </c>
      <c r="M325" s="103">
        <v>311825.41460000002</v>
      </c>
      <c r="N325" s="104">
        <v>0.66849999999999998</v>
      </c>
      <c r="O325" s="105">
        <v>72</v>
      </c>
      <c r="P325" s="106">
        <v>9640</v>
      </c>
      <c r="Q325" s="107">
        <v>7.4999999999999997E-3</v>
      </c>
      <c r="R325" s="108">
        <v>9591</v>
      </c>
      <c r="S325" s="109">
        <v>20210</v>
      </c>
      <c r="T325" s="110">
        <v>0.47460000000000002</v>
      </c>
      <c r="U325" s="178">
        <v>9296.17</v>
      </c>
      <c r="V325" s="179">
        <v>3651.16</v>
      </c>
      <c r="W325" s="111">
        <v>1</v>
      </c>
      <c r="X325" s="71"/>
    </row>
    <row r="326" spans="1:24" ht="25.5" x14ac:dyDescent="0.2">
      <c r="A326" s="72">
        <v>325</v>
      </c>
      <c r="B326" s="18" t="s">
        <v>358</v>
      </c>
      <c r="C326" s="93">
        <v>1</v>
      </c>
      <c r="D326" s="93">
        <v>0</v>
      </c>
      <c r="E326" s="93">
        <v>0</v>
      </c>
      <c r="F326" s="93">
        <v>0</v>
      </c>
      <c r="G326" s="93">
        <v>0</v>
      </c>
      <c r="H326" s="93">
        <v>0</v>
      </c>
      <c r="I326" s="93">
        <v>1</v>
      </c>
      <c r="J326" s="93">
        <v>1</v>
      </c>
      <c r="K326" s="174">
        <v>1417.16</v>
      </c>
      <c r="L326" s="103">
        <v>15513</v>
      </c>
      <c r="M326" s="103">
        <v>176507.98490000001</v>
      </c>
      <c r="N326" s="104">
        <v>0.57940000000000003</v>
      </c>
      <c r="O326" s="105">
        <v>133</v>
      </c>
      <c r="P326" s="106">
        <v>15583</v>
      </c>
      <c r="Q326" s="107">
        <v>8.5000000000000006E-3</v>
      </c>
      <c r="R326" s="108">
        <v>15559</v>
      </c>
      <c r="S326" s="109">
        <v>18526</v>
      </c>
      <c r="T326" s="110">
        <v>0.83979999999999999</v>
      </c>
      <c r="U326" s="178">
        <v>5191.8500000000004</v>
      </c>
      <c r="V326" s="179">
        <v>3651.16</v>
      </c>
      <c r="W326" s="111">
        <v>1</v>
      </c>
      <c r="X326" s="71"/>
    </row>
    <row r="327" spans="1:24" ht="12.75" customHeight="1" x14ac:dyDescent="0.2">
      <c r="A327" s="72">
        <v>327</v>
      </c>
      <c r="B327" s="18" t="s">
        <v>359</v>
      </c>
      <c r="C327" s="93">
        <v>3</v>
      </c>
      <c r="D327" s="93">
        <v>1</v>
      </c>
      <c r="E327" s="93">
        <v>1</v>
      </c>
      <c r="F327" s="93">
        <v>1</v>
      </c>
      <c r="G327" s="93">
        <v>1</v>
      </c>
      <c r="H327" s="93">
        <v>1</v>
      </c>
      <c r="I327" s="93">
        <v>1</v>
      </c>
      <c r="J327" s="93">
        <v>1</v>
      </c>
      <c r="K327" s="174">
        <v>2571.11</v>
      </c>
      <c r="L327" s="103">
        <v>42218</v>
      </c>
      <c r="M327" s="103">
        <v>528287.52170000004</v>
      </c>
      <c r="N327" s="104">
        <v>0.75209999999999999</v>
      </c>
      <c r="O327" s="105">
        <v>29245</v>
      </c>
      <c r="P327" s="106">
        <v>44904</v>
      </c>
      <c r="Q327" s="107">
        <v>0.65129999999999999</v>
      </c>
      <c r="R327" s="108">
        <v>17439</v>
      </c>
      <c r="S327" s="109">
        <v>34400</v>
      </c>
      <c r="T327" s="110">
        <v>0.50690000000000002</v>
      </c>
      <c r="U327" s="178">
        <v>19688.439999999999</v>
      </c>
      <c r="V327" s="179">
        <v>3651.16</v>
      </c>
      <c r="W327" s="111">
        <v>1</v>
      </c>
      <c r="X327" s="71"/>
    </row>
    <row r="328" spans="1:24" x14ac:dyDescent="0.2">
      <c r="A328" s="72">
        <v>328</v>
      </c>
      <c r="B328" s="18" t="s">
        <v>360</v>
      </c>
      <c r="C328" s="93">
        <v>1</v>
      </c>
      <c r="D328" s="93">
        <v>0</v>
      </c>
      <c r="E328" s="93">
        <v>0</v>
      </c>
      <c r="F328" s="93">
        <v>0</v>
      </c>
      <c r="G328" s="93">
        <v>0</v>
      </c>
      <c r="H328" s="93">
        <v>1</v>
      </c>
      <c r="I328" s="93">
        <v>0</v>
      </c>
      <c r="J328" s="93">
        <v>1</v>
      </c>
      <c r="K328" s="174">
        <v>393.58</v>
      </c>
      <c r="L328" s="103">
        <v>81967</v>
      </c>
      <c r="M328" s="103">
        <v>112682.5141</v>
      </c>
      <c r="N328" s="104">
        <v>0.48749999999999999</v>
      </c>
      <c r="O328" s="105">
        <v>25076</v>
      </c>
      <c r="P328" s="106">
        <v>81976</v>
      </c>
      <c r="Q328" s="107">
        <v>0.30590000000000001</v>
      </c>
      <c r="R328" s="108">
        <v>60677</v>
      </c>
      <c r="S328" s="109">
        <v>146634</v>
      </c>
      <c r="T328" s="110">
        <v>0.4138</v>
      </c>
      <c r="U328" s="178">
        <v>10071.290000000001</v>
      </c>
      <c r="V328" s="179">
        <v>3651.16</v>
      </c>
      <c r="W328" s="111">
        <v>1</v>
      </c>
      <c r="X328" s="71"/>
    </row>
    <row r="329" spans="1:24" x14ac:dyDescent="0.2">
      <c r="A329" s="72">
        <v>329</v>
      </c>
      <c r="B329" s="18" t="s">
        <v>361</v>
      </c>
      <c r="C329" s="93">
        <v>1</v>
      </c>
      <c r="D329" s="93">
        <v>0</v>
      </c>
      <c r="E329" s="93">
        <v>0</v>
      </c>
      <c r="F329" s="93">
        <v>0</v>
      </c>
      <c r="G329" s="93">
        <v>0</v>
      </c>
      <c r="H329" s="93">
        <v>1</v>
      </c>
      <c r="I329" s="93">
        <v>0</v>
      </c>
      <c r="J329" s="93">
        <v>1</v>
      </c>
      <c r="K329" s="174">
        <v>604.11</v>
      </c>
      <c r="L329" s="103">
        <v>199934</v>
      </c>
      <c r="M329" s="103">
        <v>270120.18489999999</v>
      </c>
      <c r="N329" s="104">
        <v>0.65180000000000005</v>
      </c>
      <c r="O329" s="105">
        <v>173552</v>
      </c>
      <c r="P329" s="106">
        <v>203862</v>
      </c>
      <c r="Q329" s="107">
        <v>0.85129999999999995</v>
      </c>
      <c r="R329" s="108">
        <v>34142</v>
      </c>
      <c r="S329" s="109">
        <v>313387</v>
      </c>
      <c r="T329" s="110">
        <v>0.1089</v>
      </c>
      <c r="U329" s="178">
        <v>6143.62</v>
      </c>
      <c r="V329" s="179">
        <v>3651.16</v>
      </c>
      <c r="W329" s="111">
        <v>1</v>
      </c>
      <c r="X329" s="71"/>
    </row>
    <row r="330" spans="1:24" x14ac:dyDescent="0.2">
      <c r="A330" s="72">
        <v>330</v>
      </c>
      <c r="B330" s="18" t="s">
        <v>362</v>
      </c>
      <c r="C330" s="93">
        <v>3</v>
      </c>
      <c r="D330" s="93">
        <v>1</v>
      </c>
      <c r="E330" s="93">
        <v>1</v>
      </c>
      <c r="F330" s="93">
        <v>1</v>
      </c>
      <c r="G330" s="93">
        <v>1</v>
      </c>
      <c r="H330" s="93">
        <v>1</v>
      </c>
      <c r="I330" s="93">
        <v>1</v>
      </c>
      <c r="J330" s="93">
        <v>1</v>
      </c>
      <c r="K330" s="174">
        <v>955.69</v>
      </c>
      <c r="L330" s="103">
        <v>378907</v>
      </c>
      <c r="M330" s="103">
        <v>588278.72050000005</v>
      </c>
      <c r="N330" s="104">
        <v>0.7883</v>
      </c>
      <c r="O330" s="105">
        <v>68601</v>
      </c>
      <c r="P330" s="106">
        <v>386403</v>
      </c>
      <c r="Q330" s="107">
        <v>0.17749999999999999</v>
      </c>
      <c r="R330" s="108">
        <v>343284</v>
      </c>
      <c r="S330" s="109">
        <v>529630</v>
      </c>
      <c r="T330" s="110">
        <v>0.6482</v>
      </c>
      <c r="U330" s="178">
        <v>9655.2999999999993</v>
      </c>
      <c r="V330" s="179">
        <v>3651.16</v>
      </c>
      <c r="W330" s="111">
        <v>1</v>
      </c>
      <c r="X330" s="71"/>
    </row>
    <row r="331" spans="1:24" ht="25.5" x14ac:dyDescent="0.2">
      <c r="A331" s="72">
        <v>331</v>
      </c>
      <c r="B331" s="18" t="s">
        <v>363</v>
      </c>
      <c r="C331" s="93">
        <v>1</v>
      </c>
      <c r="D331" s="93">
        <v>0</v>
      </c>
      <c r="E331" s="93">
        <v>0</v>
      </c>
      <c r="F331" s="93">
        <v>0</v>
      </c>
      <c r="G331" s="93">
        <v>0</v>
      </c>
      <c r="H331" s="93">
        <v>0</v>
      </c>
      <c r="I331" s="93">
        <v>0</v>
      </c>
      <c r="J331" s="93">
        <v>1</v>
      </c>
      <c r="K331" s="174">
        <v>909.7</v>
      </c>
      <c r="L331" s="103">
        <v>2783</v>
      </c>
      <c r="M331" s="103">
        <v>47988.044699999999</v>
      </c>
      <c r="N331" s="104">
        <v>0.37330000000000002</v>
      </c>
      <c r="O331" s="105">
        <v>239</v>
      </c>
      <c r="P331" s="106">
        <v>2855</v>
      </c>
      <c r="Q331" s="107">
        <v>8.3699999999999997E-2</v>
      </c>
      <c r="R331" s="108">
        <v>2634</v>
      </c>
      <c r="S331" s="109">
        <v>6778</v>
      </c>
      <c r="T331" s="110">
        <v>0.3886</v>
      </c>
      <c r="U331" s="178">
        <v>11874.74</v>
      </c>
      <c r="V331" s="179">
        <v>3651.16</v>
      </c>
      <c r="W331" s="111">
        <v>1</v>
      </c>
      <c r="X331" s="71"/>
    </row>
    <row r="332" spans="1:24" ht="12.75" customHeight="1" x14ac:dyDescent="0.2">
      <c r="A332" s="72">
        <v>332</v>
      </c>
      <c r="B332" s="18" t="s">
        <v>364</v>
      </c>
      <c r="C332" s="93">
        <v>1</v>
      </c>
      <c r="D332" s="93">
        <v>0</v>
      </c>
      <c r="E332" s="93">
        <v>0</v>
      </c>
      <c r="F332" s="93">
        <v>0</v>
      </c>
      <c r="G332" s="93">
        <v>0</v>
      </c>
      <c r="H332" s="93">
        <v>1</v>
      </c>
      <c r="I332" s="93">
        <v>0</v>
      </c>
      <c r="J332" s="93">
        <v>1</v>
      </c>
      <c r="K332" s="174">
        <v>568.01</v>
      </c>
      <c r="L332" s="103">
        <v>81675</v>
      </c>
      <c r="M332" s="103">
        <v>162331.22709999999</v>
      </c>
      <c r="N332" s="104">
        <v>0.55149999999999999</v>
      </c>
      <c r="O332" s="105">
        <v>31278</v>
      </c>
      <c r="P332" s="106">
        <v>82046</v>
      </c>
      <c r="Q332" s="107">
        <v>0.38119999999999998</v>
      </c>
      <c r="R332" s="108">
        <v>55417</v>
      </c>
      <c r="S332" s="109">
        <v>201184</v>
      </c>
      <c r="T332" s="110">
        <v>0.27550000000000002</v>
      </c>
      <c r="U332" s="178">
        <v>9951.7800000000007</v>
      </c>
      <c r="V332" s="179">
        <v>3651.16</v>
      </c>
      <c r="W332" s="111">
        <v>1</v>
      </c>
      <c r="X332" s="71"/>
    </row>
    <row r="333" spans="1:24" x14ac:dyDescent="0.2">
      <c r="A333" s="72">
        <v>333</v>
      </c>
      <c r="B333" s="18" t="s">
        <v>365</v>
      </c>
      <c r="C333" s="93">
        <v>1</v>
      </c>
      <c r="D333" s="93">
        <v>0</v>
      </c>
      <c r="E333" s="93">
        <v>0</v>
      </c>
      <c r="F333" s="93">
        <v>0</v>
      </c>
      <c r="G333" s="93">
        <v>0</v>
      </c>
      <c r="H333" s="93">
        <v>1</v>
      </c>
      <c r="I333" s="93">
        <v>0</v>
      </c>
      <c r="J333" s="93">
        <v>1</v>
      </c>
      <c r="K333" s="174">
        <v>548.38</v>
      </c>
      <c r="L333" s="103">
        <v>40711</v>
      </c>
      <c r="M333" s="103">
        <v>110647.183</v>
      </c>
      <c r="N333" s="104">
        <v>0.47910000000000003</v>
      </c>
      <c r="O333" s="105">
        <v>20212</v>
      </c>
      <c r="P333" s="106">
        <v>41038</v>
      </c>
      <c r="Q333" s="107">
        <v>0.49249999999999999</v>
      </c>
      <c r="R333" s="108">
        <v>21949</v>
      </c>
      <c r="S333" s="109">
        <v>88341</v>
      </c>
      <c r="T333" s="110">
        <v>0.2485</v>
      </c>
      <c r="U333" s="178">
        <v>11655.31</v>
      </c>
      <c r="V333" s="179">
        <v>3651.16</v>
      </c>
      <c r="W333" s="111">
        <v>1</v>
      </c>
      <c r="X333" s="71"/>
    </row>
    <row r="334" spans="1:24" x14ac:dyDescent="0.2">
      <c r="A334" s="72">
        <v>334</v>
      </c>
      <c r="B334" s="18" t="s">
        <v>366</v>
      </c>
      <c r="C334" s="93">
        <v>1</v>
      </c>
      <c r="D334" s="93">
        <v>0</v>
      </c>
      <c r="E334" s="93">
        <v>0</v>
      </c>
      <c r="F334" s="93">
        <v>0</v>
      </c>
      <c r="G334" s="93">
        <v>0</v>
      </c>
      <c r="H334" s="93">
        <v>1</v>
      </c>
      <c r="I334" s="93">
        <v>1</v>
      </c>
      <c r="J334" s="93">
        <v>1</v>
      </c>
      <c r="K334" s="174">
        <v>1029.1500000000001</v>
      </c>
      <c r="L334" s="103">
        <v>62208</v>
      </c>
      <c r="M334" s="103">
        <v>256684.93539999999</v>
      </c>
      <c r="N334" s="104">
        <v>0.64900000000000002</v>
      </c>
      <c r="O334" s="105">
        <v>28498</v>
      </c>
      <c r="P334" s="106">
        <v>64100</v>
      </c>
      <c r="Q334" s="107">
        <v>0.4446</v>
      </c>
      <c r="R334" s="108">
        <v>43556</v>
      </c>
      <c r="S334" s="109">
        <v>81554</v>
      </c>
      <c r="T334" s="110">
        <v>0.53410000000000002</v>
      </c>
      <c r="U334" s="178">
        <v>12498.25</v>
      </c>
      <c r="V334" s="179">
        <v>3651.16</v>
      </c>
      <c r="W334" s="111">
        <v>1</v>
      </c>
      <c r="X334" s="71"/>
    </row>
    <row r="335" spans="1:24" x14ac:dyDescent="0.2">
      <c r="A335" s="72">
        <v>335</v>
      </c>
      <c r="B335" s="18" t="s">
        <v>367</v>
      </c>
      <c r="C335" s="93">
        <v>1</v>
      </c>
      <c r="D335" s="93">
        <v>0</v>
      </c>
      <c r="E335" s="93">
        <v>0</v>
      </c>
      <c r="F335" s="93">
        <v>0</v>
      </c>
      <c r="G335" s="93">
        <v>0</v>
      </c>
      <c r="H335" s="93">
        <v>1</v>
      </c>
      <c r="I335" s="93">
        <v>1</v>
      </c>
      <c r="J335" s="93">
        <v>1</v>
      </c>
      <c r="K335" s="174">
        <v>552.30999999999995</v>
      </c>
      <c r="L335" s="103">
        <v>202815</v>
      </c>
      <c r="M335" s="103">
        <v>248733.38209999999</v>
      </c>
      <c r="N335" s="104">
        <v>0.6462</v>
      </c>
      <c r="O335" s="105">
        <v>86443</v>
      </c>
      <c r="P335" s="106">
        <v>206073</v>
      </c>
      <c r="Q335" s="107">
        <v>0.41949999999999998</v>
      </c>
      <c r="R335" s="108">
        <v>157680</v>
      </c>
      <c r="S335" s="109">
        <v>314524</v>
      </c>
      <c r="T335" s="110">
        <v>0.50129999999999997</v>
      </c>
      <c r="U335" s="178">
        <v>8528.02</v>
      </c>
      <c r="V335" s="179">
        <v>3651.16</v>
      </c>
      <c r="W335" s="111">
        <v>1</v>
      </c>
      <c r="X335" s="71"/>
    </row>
    <row r="336" spans="1:24" x14ac:dyDescent="0.2">
      <c r="A336" s="72">
        <v>336</v>
      </c>
      <c r="B336" s="18" t="s">
        <v>368</v>
      </c>
      <c r="C336" s="93">
        <v>1</v>
      </c>
      <c r="D336" s="93">
        <v>0</v>
      </c>
      <c r="E336" s="93">
        <v>0</v>
      </c>
      <c r="F336" s="93">
        <v>0</v>
      </c>
      <c r="G336" s="93">
        <v>0</v>
      </c>
      <c r="H336" s="93">
        <v>1</v>
      </c>
      <c r="I336" s="93">
        <v>0</v>
      </c>
      <c r="J336" s="93">
        <v>1</v>
      </c>
      <c r="K336" s="174">
        <v>186.74</v>
      </c>
      <c r="L336" s="103">
        <v>55257</v>
      </c>
      <c r="M336" s="103">
        <v>43895.473100000003</v>
      </c>
      <c r="N336" s="104">
        <v>0.36209999999999998</v>
      </c>
      <c r="O336" s="105">
        <v>20082</v>
      </c>
      <c r="P336" s="106">
        <v>55577</v>
      </c>
      <c r="Q336" s="107">
        <v>0.36130000000000001</v>
      </c>
      <c r="R336" s="108">
        <v>42426</v>
      </c>
      <c r="S336" s="109">
        <v>108731</v>
      </c>
      <c r="T336" s="110">
        <v>0.39019999999999999</v>
      </c>
      <c r="U336" s="178">
        <v>5317.06</v>
      </c>
      <c r="V336" s="179">
        <v>3651.16</v>
      </c>
      <c r="W336" s="111">
        <v>1</v>
      </c>
      <c r="X336" s="71"/>
    </row>
    <row r="337" spans="1:24" x14ac:dyDescent="0.2">
      <c r="A337" s="72">
        <v>337</v>
      </c>
      <c r="B337" s="18" t="s">
        <v>369</v>
      </c>
      <c r="C337" s="93">
        <v>3</v>
      </c>
      <c r="D337" s="93">
        <v>1</v>
      </c>
      <c r="E337" s="93">
        <v>1</v>
      </c>
      <c r="F337" s="93">
        <v>1</v>
      </c>
      <c r="G337" s="93">
        <v>1</v>
      </c>
      <c r="H337" s="93">
        <v>1</v>
      </c>
      <c r="I337" s="93">
        <v>1</v>
      </c>
      <c r="J337" s="93">
        <v>1</v>
      </c>
      <c r="K337" s="174">
        <v>3457.29</v>
      </c>
      <c r="L337" s="103">
        <v>61958</v>
      </c>
      <c r="M337" s="103">
        <v>860566.93590000004</v>
      </c>
      <c r="N337" s="104">
        <v>0.83840000000000003</v>
      </c>
      <c r="O337" s="105">
        <v>7220</v>
      </c>
      <c r="P337" s="106">
        <v>63588</v>
      </c>
      <c r="Q337" s="107">
        <v>0.1135</v>
      </c>
      <c r="R337" s="108">
        <v>58530</v>
      </c>
      <c r="S337" s="109">
        <v>87434</v>
      </c>
      <c r="T337" s="110">
        <v>0.6694</v>
      </c>
      <c r="U337" s="178">
        <v>14483.02</v>
      </c>
      <c r="V337" s="179">
        <v>3651.16</v>
      </c>
      <c r="W337" s="111">
        <v>1</v>
      </c>
      <c r="X337" s="71"/>
    </row>
    <row r="338" spans="1:24" x14ac:dyDescent="0.2">
      <c r="A338" s="72">
        <v>338</v>
      </c>
      <c r="B338" s="18" t="s">
        <v>370</v>
      </c>
      <c r="C338" s="93">
        <v>1</v>
      </c>
      <c r="D338" s="93">
        <v>0</v>
      </c>
      <c r="E338" s="93">
        <v>0</v>
      </c>
      <c r="F338" s="93">
        <v>0</v>
      </c>
      <c r="G338" s="93">
        <v>0</v>
      </c>
      <c r="H338" s="93">
        <v>1</v>
      </c>
      <c r="I338" s="93">
        <v>0</v>
      </c>
      <c r="J338" s="93">
        <v>1</v>
      </c>
      <c r="K338" s="174">
        <v>63.16</v>
      </c>
      <c r="L338" s="103">
        <v>356324</v>
      </c>
      <c r="M338" s="103">
        <v>37702.576200000003</v>
      </c>
      <c r="N338" s="104">
        <v>0.34539999999999998</v>
      </c>
      <c r="O338" s="105">
        <v>147060</v>
      </c>
      <c r="P338" s="106">
        <v>358331</v>
      </c>
      <c r="Q338" s="107">
        <v>0.41039999999999999</v>
      </c>
      <c r="R338" s="108">
        <v>276023</v>
      </c>
      <c r="S338" s="109">
        <v>741676</v>
      </c>
      <c r="T338" s="110">
        <v>0.37219999999999998</v>
      </c>
      <c r="U338" s="178">
        <v>5320.32</v>
      </c>
      <c r="V338" s="179">
        <v>3651.16</v>
      </c>
      <c r="W338" s="111">
        <v>1</v>
      </c>
      <c r="X338" s="71"/>
    </row>
    <row r="339" spans="1:24" x14ac:dyDescent="0.2">
      <c r="A339" s="72">
        <v>339</v>
      </c>
      <c r="B339" s="18" t="s">
        <v>371</v>
      </c>
      <c r="C339" s="93">
        <v>0</v>
      </c>
      <c r="D339" s="93">
        <v>0</v>
      </c>
      <c r="E339" s="93">
        <v>0</v>
      </c>
      <c r="F339" s="93">
        <v>0</v>
      </c>
      <c r="G339" s="93">
        <v>0</v>
      </c>
      <c r="H339" s="93">
        <v>1</v>
      </c>
      <c r="I339" s="93">
        <v>0</v>
      </c>
      <c r="J339" s="93">
        <v>0</v>
      </c>
      <c r="K339" s="174">
        <v>116.61</v>
      </c>
      <c r="L339" s="103">
        <v>681043</v>
      </c>
      <c r="M339" s="103">
        <v>96233.565300000002</v>
      </c>
      <c r="N339" s="104">
        <v>0.45400000000000001</v>
      </c>
      <c r="O339" s="105">
        <v>85603</v>
      </c>
      <c r="P339" s="106">
        <v>682899</v>
      </c>
      <c r="Q339" s="107">
        <v>0.12540000000000001</v>
      </c>
      <c r="R339" s="108">
        <v>630032</v>
      </c>
      <c r="S339" s="109">
        <v>3214042</v>
      </c>
      <c r="T339" s="110">
        <v>0.19600000000000001</v>
      </c>
      <c r="U339" s="178">
        <v>3619.38</v>
      </c>
      <c r="V339" s="179">
        <v>3651.16</v>
      </c>
      <c r="W339" s="111">
        <v>0</v>
      </c>
      <c r="X339" s="71"/>
    </row>
    <row r="340" spans="1:24" x14ac:dyDescent="0.2">
      <c r="A340" s="72">
        <v>340</v>
      </c>
      <c r="B340" s="18" t="s">
        <v>372</v>
      </c>
      <c r="C340" s="93">
        <v>1</v>
      </c>
      <c r="D340" s="93">
        <v>0</v>
      </c>
      <c r="E340" s="93">
        <v>0</v>
      </c>
      <c r="F340" s="93">
        <v>0</v>
      </c>
      <c r="G340" s="93">
        <v>0</v>
      </c>
      <c r="H340" s="93">
        <v>1</v>
      </c>
      <c r="I340" s="93">
        <v>0</v>
      </c>
      <c r="J340" s="93">
        <v>1</v>
      </c>
      <c r="K340" s="174">
        <v>562.32000000000005</v>
      </c>
      <c r="L340" s="103">
        <v>49628</v>
      </c>
      <c r="M340" s="103">
        <v>125269.9626</v>
      </c>
      <c r="N340" s="104">
        <v>0.49859999999999999</v>
      </c>
      <c r="O340" s="105">
        <v>13046</v>
      </c>
      <c r="P340" s="106">
        <v>49487</v>
      </c>
      <c r="Q340" s="107">
        <v>0.2636</v>
      </c>
      <c r="R340" s="108">
        <v>37552</v>
      </c>
      <c r="S340" s="109">
        <v>660910</v>
      </c>
      <c r="T340" s="110">
        <v>5.6800000000000003E-2</v>
      </c>
      <c r="U340" s="178">
        <v>6090.22</v>
      </c>
      <c r="V340" s="179">
        <v>3651.16</v>
      </c>
      <c r="W340" s="111">
        <v>1</v>
      </c>
      <c r="X340" s="71"/>
    </row>
    <row r="341" spans="1:24" ht="25.5" x14ac:dyDescent="0.2">
      <c r="A341" s="72">
        <v>341</v>
      </c>
      <c r="B341" s="18" t="s">
        <v>373</v>
      </c>
      <c r="C341" s="93">
        <v>1</v>
      </c>
      <c r="D341" s="93">
        <v>0</v>
      </c>
      <c r="E341" s="93">
        <v>0</v>
      </c>
      <c r="F341" s="93">
        <v>0</v>
      </c>
      <c r="G341" s="93">
        <v>0</v>
      </c>
      <c r="H341" s="93">
        <v>1</v>
      </c>
      <c r="I341" s="93">
        <v>0</v>
      </c>
      <c r="J341" s="93">
        <v>1</v>
      </c>
      <c r="K341" s="174">
        <v>39.590000000000003</v>
      </c>
      <c r="L341" s="103">
        <v>87185</v>
      </c>
      <c r="M341" s="103">
        <v>11689.2017</v>
      </c>
      <c r="N341" s="104">
        <v>0.27579999999999999</v>
      </c>
      <c r="O341" s="105">
        <v>11780</v>
      </c>
      <c r="P341" s="106">
        <v>87567</v>
      </c>
      <c r="Q341" s="107">
        <v>0.13450000000000001</v>
      </c>
      <c r="R341" s="108">
        <v>78050</v>
      </c>
      <c r="S341" s="109">
        <v>568639</v>
      </c>
      <c r="T341" s="110">
        <v>0.13730000000000001</v>
      </c>
      <c r="U341" s="178">
        <v>4134.55</v>
      </c>
      <c r="V341" s="179">
        <v>3651.16</v>
      </c>
      <c r="W341" s="111">
        <v>1</v>
      </c>
      <c r="X341" s="71"/>
    </row>
    <row r="342" spans="1:24" ht="12.75" customHeight="1" x14ac:dyDescent="0.2">
      <c r="A342" s="72">
        <v>342</v>
      </c>
      <c r="B342" s="18" t="s">
        <v>374</v>
      </c>
      <c r="C342" s="93">
        <v>3</v>
      </c>
      <c r="D342" s="93">
        <v>1</v>
      </c>
      <c r="E342" s="93">
        <v>1</v>
      </c>
      <c r="F342" s="93">
        <v>1</v>
      </c>
      <c r="G342" s="93">
        <v>1</v>
      </c>
      <c r="H342" s="93">
        <v>1</v>
      </c>
      <c r="I342" s="93">
        <v>1</v>
      </c>
      <c r="J342" s="93">
        <v>1</v>
      </c>
      <c r="K342" s="174">
        <v>1289.25</v>
      </c>
      <c r="L342" s="103">
        <v>219764</v>
      </c>
      <c r="M342" s="103">
        <v>604389.84470000002</v>
      </c>
      <c r="N342" s="104">
        <v>0.80220000000000002</v>
      </c>
      <c r="O342" s="105">
        <v>131956</v>
      </c>
      <c r="P342" s="106">
        <v>234505</v>
      </c>
      <c r="Q342" s="107">
        <v>0.56269999999999998</v>
      </c>
      <c r="R342" s="108">
        <v>139704</v>
      </c>
      <c r="S342" s="109">
        <v>232680</v>
      </c>
      <c r="T342" s="110">
        <v>0.60040000000000004</v>
      </c>
      <c r="U342" s="178">
        <v>14412.58</v>
      </c>
      <c r="V342" s="179">
        <v>3651.16</v>
      </c>
      <c r="W342" s="111">
        <v>1</v>
      </c>
      <c r="X342" s="71"/>
    </row>
    <row r="343" spans="1:24" x14ac:dyDescent="0.2">
      <c r="A343" s="72">
        <v>343</v>
      </c>
      <c r="B343" s="18" t="s">
        <v>375</v>
      </c>
      <c r="C343" s="93">
        <v>1</v>
      </c>
      <c r="D343" s="93">
        <v>0</v>
      </c>
      <c r="E343" s="93">
        <v>0</v>
      </c>
      <c r="F343" s="93">
        <v>0</v>
      </c>
      <c r="G343" s="93">
        <v>0</v>
      </c>
      <c r="H343" s="93">
        <v>1</v>
      </c>
      <c r="I343" s="93">
        <v>1</v>
      </c>
      <c r="J343" s="93">
        <v>1</v>
      </c>
      <c r="K343" s="174">
        <v>3406.06</v>
      </c>
      <c r="L343" s="103">
        <v>19698</v>
      </c>
      <c r="M343" s="103">
        <v>478038.41110000003</v>
      </c>
      <c r="N343" s="104">
        <v>0.73819999999999997</v>
      </c>
      <c r="O343" s="105">
        <v>2674</v>
      </c>
      <c r="P343" s="106">
        <v>20758</v>
      </c>
      <c r="Q343" s="107">
        <v>0.1288</v>
      </c>
      <c r="R343" s="108">
        <v>18617</v>
      </c>
      <c r="S343" s="109">
        <v>34458</v>
      </c>
      <c r="T343" s="110">
        <v>0.5403</v>
      </c>
      <c r="U343" s="178">
        <v>11358.81</v>
      </c>
      <c r="V343" s="179">
        <v>3651.16</v>
      </c>
      <c r="W343" s="111">
        <v>1</v>
      </c>
      <c r="X343" s="71"/>
    </row>
    <row r="344" spans="1:24" ht="25.5" x14ac:dyDescent="0.2">
      <c r="A344" s="72">
        <v>344</v>
      </c>
      <c r="B344" s="18" t="s">
        <v>376</v>
      </c>
      <c r="C344" s="93">
        <v>1</v>
      </c>
      <c r="D344" s="93">
        <v>0</v>
      </c>
      <c r="E344" s="93">
        <v>0</v>
      </c>
      <c r="F344" s="93">
        <v>0</v>
      </c>
      <c r="G344" s="93">
        <v>0</v>
      </c>
      <c r="H344" s="93">
        <v>1</v>
      </c>
      <c r="I344" s="93">
        <v>0</v>
      </c>
      <c r="J344" s="93">
        <v>1</v>
      </c>
      <c r="K344" s="174">
        <v>363.8</v>
      </c>
      <c r="L344" s="103">
        <v>153123</v>
      </c>
      <c r="M344" s="103">
        <v>142357.00829999999</v>
      </c>
      <c r="N344" s="104">
        <v>0.53759999999999997</v>
      </c>
      <c r="O344" s="105">
        <v>45469</v>
      </c>
      <c r="P344" s="106">
        <v>152790</v>
      </c>
      <c r="Q344" s="107">
        <v>0.29759999999999998</v>
      </c>
      <c r="R344" s="108">
        <v>127499</v>
      </c>
      <c r="S344" s="109">
        <v>262133</v>
      </c>
      <c r="T344" s="110">
        <v>0.4864</v>
      </c>
      <c r="U344" s="178">
        <v>7605.14</v>
      </c>
      <c r="V344" s="179">
        <v>3651.16</v>
      </c>
      <c r="W344" s="111">
        <v>1</v>
      </c>
      <c r="X344" s="71"/>
    </row>
    <row r="345" spans="1:24" ht="12.75" customHeight="1" x14ac:dyDescent="0.2">
      <c r="A345" s="72">
        <v>345</v>
      </c>
      <c r="B345" s="18" t="s">
        <v>377</v>
      </c>
      <c r="C345" s="93">
        <v>1</v>
      </c>
      <c r="D345" s="93">
        <v>0</v>
      </c>
      <c r="E345" s="93">
        <v>0</v>
      </c>
      <c r="F345" s="93">
        <v>0</v>
      </c>
      <c r="G345" s="93">
        <v>0</v>
      </c>
      <c r="H345" s="93">
        <v>1</v>
      </c>
      <c r="I345" s="93">
        <v>0</v>
      </c>
      <c r="J345" s="93">
        <v>1</v>
      </c>
      <c r="K345" s="174">
        <v>261.7</v>
      </c>
      <c r="L345" s="103">
        <v>102886</v>
      </c>
      <c r="M345" s="103">
        <v>83941.407000000007</v>
      </c>
      <c r="N345" s="104">
        <v>0.43730000000000002</v>
      </c>
      <c r="O345" s="105">
        <v>53958</v>
      </c>
      <c r="P345" s="106">
        <v>103370</v>
      </c>
      <c r="Q345" s="107">
        <v>0.52200000000000002</v>
      </c>
      <c r="R345" s="108">
        <v>68235</v>
      </c>
      <c r="S345" s="109">
        <v>141918</v>
      </c>
      <c r="T345" s="110">
        <v>0.48080000000000001</v>
      </c>
      <c r="U345" s="178">
        <v>7165.68</v>
      </c>
      <c r="V345" s="179">
        <v>3651.16</v>
      </c>
      <c r="W345" s="111">
        <v>1</v>
      </c>
      <c r="X345" s="71"/>
    </row>
    <row r="346" spans="1:24" x14ac:dyDescent="0.2">
      <c r="A346" s="72">
        <v>346</v>
      </c>
      <c r="B346" s="18" t="s">
        <v>378</v>
      </c>
      <c r="C346" s="93">
        <v>1</v>
      </c>
      <c r="D346" s="93">
        <v>0</v>
      </c>
      <c r="E346" s="93">
        <v>0</v>
      </c>
      <c r="F346" s="93">
        <v>0</v>
      </c>
      <c r="G346" s="93">
        <v>0</v>
      </c>
      <c r="H346" s="93">
        <v>1</v>
      </c>
      <c r="I346" s="93">
        <v>0</v>
      </c>
      <c r="J346" s="93">
        <v>1</v>
      </c>
      <c r="K346" s="174">
        <v>1039.1099999999999</v>
      </c>
      <c r="L346" s="103">
        <v>135612</v>
      </c>
      <c r="M346" s="103">
        <v>382655.97960000002</v>
      </c>
      <c r="N346" s="104">
        <v>0.69359999999999999</v>
      </c>
      <c r="O346" s="105">
        <v>24801</v>
      </c>
      <c r="P346" s="106">
        <v>131321</v>
      </c>
      <c r="Q346" s="107">
        <v>0.18890000000000001</v>
      </c>
      <c r="R346" s="108">
        <v>108004</v>
      </c>
      <c r="S346" s="109">
        <v>1169025</v>
      </c>
      <c r="T346" s="110">
        <v>9.2399999999999996E-2</v>
      </c>
      <c r="U346" s="178">
        <v>9173.84</v>
      </c>
      <c r="V346" s="179">
        <v>3651.16</v>
      </c>
      <c r="W346" s="111">
        <v>1</v>
      </c>
      <c r="X346" s="71"/>
    </row>
    <row r="347" spans="1:24" x14ac:dyDescent="0.2">
      <c r="A347" s="72">
        <v>347</v>
      </c>
      <c r="B347" s="18" t="s">
        <v>379</v>
      </c>
      <c r="C347" s="93">
        <v>1</v>
      </c>
      <c r="D347" s="93">
        <v>0</v>
      </c>
      <c r="E347" s="93">
        <v>0</v>
      </c>
      <c r="F347" s="93">
        <v>0</v>
      </c>
      <c r="G347" s="93">
        <v>0</v>
      </c>
      <c r="H347" s="93">
        <v>1</v>
      </c>
      <c r="I347" s="93">
        <v>0</v>
      </c>
      <c r="J347" s="93">
        <v>1</v>
      </c>
      <c r="K347" s="174">
        <v>191.11</v>
      </c>
      <c r="L347" s="103">
        <v>106917</v>
      </c>
      <c r="M347" s="103">
        <v>62489.423499999997</v>
      </c>
      <c r="N347" s="104">
        <v>0.40670000000000001</v>
      </c>
      <c r="O347" s="105">
        <v>19418</v>
      </c>
      <c r="P347" s="106">
        <v>107213</v>
      </c>
      <c r="Q347" s="107">
        <v>0.18110000000000001</v>
      </c>
      <c r="R347" s="108">
        <v>96548</v>
      </c>
      <c r="S347" s="109">
        <v>351163</v>
      </c>
      <c r="T347" s="110">
        <v>0.27489999999999998</v>
      </c>
      <c r="U347" s="178">
        <v>5032.74</v>
      </c>
      <c r="V347" s="179">
        <v>3651.16</v>
      </c>
      <c r="W347" s="111">
        <v>1</v>
      </c>
      <c r="X347" s="71"/>
    </row>
    <row r="348" spans="1:24" x14ac:dyDescent="0.2">
      <c r="A348" s="72">
        <v>349</v>
      </c>
      <c r="B348" s="18" t="s">
        <v>380</v>
      </c>
      <c r="C348" s="93">
        <v>1</v>
      </c>
      <c r="D348" s="93">
        <v>0</v>
      </c>
      <c r="E348" s="93">
        <v>0</v>
      </c>
      <c r="F348" s="93">
        <v>0</v>
      </c>
      <c r="G348" s="93">
        <v>0</v>
      </c>
      <c r="H348" s="93">
        <v>0</v>
      </c>
      <c r="I348" s="93">
        <v>0</v>
      </c>
      <c r="J348" s="93">
        <v>1</v>
      </c>
      <c r="K348" s="174">
        <v>171.88</v>
      </c>
      <c r="L348" s="103">
        <v>55107</v>
      </c>
      <c r="M348" s="103">
        <v>40348.165300000001</v>
      </c>
      <c r="N348" s="104">
        <v>0.35099999999999998</v>
      </c>
      <c r="O348" s="105">
        <v>119</v>
      </c>
      <c r="P348" s="106">
        <v>55279</v>
      </c>
      <c r="Q348" s="107">
        <v>2.2000000000000001E-3</v>
      </c>
      <c r="R348" s="108">
        <v>55174</v>
      </c>
      <c r="S348" s="109">
        <v>190552</v>
      </c>
      <c r="T348" s="110">
        <v>0.28949999999999998</v>
      </c>
      <c r="U348" s="178">
        <v>6742.24</v>
      </c>
      <c r="V348" s="179">
        <v>3651.16</v>
      </c>
      <c r="W348" s="111">
        <v>1</v>
      </c>
      <c r="X348" s="71"/>
    </row>
    <row r="349" spans="1:24" x14ac:dyDescent="0.2">
      <c r="A349" s="72">
        <v>351</v>
      </c>
      <c r="B349" s="18" t="s">
        <v>381</v>
      </c>
      <c r="C349" s="93">
        <v>1</v>
      </c>
      <c r="D349" s="93">
        <v>0</v>
      </c>
      <c r="E349" s="93">
        <v>0</v>
      </c>
      <c r="F349" s="93">
        <v>0</v>
      </c>
      <c r="G349" s="93">
        <v>0</v>
      </c>
      <c r="H349" s="93">
        <v>0</v>
      </c>
      <c r="I349" s="93">
        <v>0</v>
      </c>
      <c r="J349" s="93">
        <v>1</v>
      </c>
      <c r="K349" s="174">
        <v>1088.4100000000001</v>
      </c>
      <c r="L349" s="103">
        <v>1147</v>
      </c>
      <c r="M349" s="103">
        <v>36861.219799999999</v>
      </c>
      <c r="N349" s="104">
        <v>0.34260000000000002</v>
      </c>
      <c r="O349" s="105">
        <v>77</v>
      </c>
      <c r="P349" s="106">
        <v>1175</v>
      </c>
      <c r="Q349" s="107">
        <v>6.5500000000000003E-2</v>
      </c>
      <c r="R349" s="108">
        <v>1112</v>
      </c>
      <c r="S349" s="109">
        <v>4021</v>
      </c>
      <c r="T349" s="110">
        <v>0.27650000000000002</v>
      </c>
      <c r="U349" s="178">
        <v>8062.85</v>
      </c>
      <c r="V349" s="179">
        <v>3651.16</v>
      </c>
      <c r="W349" s="111">
        <v>1</v>
      </c>
      <c r="X349" s="71"/>
    </row>
    <row r="350" spans="1:24" ht="25.5" x14ac:dyDescent="0.2">
      <c r="A350" s="72">
        <v>352</v>
      </c>
      <c r="B350" s="18" t="s">
        <v>382</v>
      </c>
      <c r="C350" s="93">
        <v>1</v>
      </c>
      <c r="D350" s="93">
        <v>0</v>
      </c>
      <c r="E350" s="93">
        <v>0</v>
      </c>
      <c r="F350" s="93">
        <v>0</v>
      </c>
      <c r="G350" s="93">
        <v>0</v>
      </c>
      <c r="H350" s="93">
        <v>0</v>
      </c>
      <c r="I350" s="93">
        <v>0</v>
      </c>
      <c r="J350" s="93">
        <v>1</v>
      </c>
      <c r="K350" s="174">
        <v>122.64</v>
      </c>
      <c r="L350" s="103">
        <v>185381</v>
      </c>
      <c r="M350" s="103">
        <v>52803.335400000004</v>
      </c>
      <c r="N350" s="104">
        <v>0.38440000000000002</v>
      </c>
      <c r="O350" s="105">
        <v>14348</v>
      </c>
      <c r="P350" s="106">
        <v>186420</v>
      </c>
      <c r="Q350" s="107">
        <v>7.6999999999999999E-2</v>
      </c>
      <c r="R350" s="108">
        <v>173021</v>
      </c>
      <c r="S350" s="109">
        <v>522891</v>
      </c>
      <c r="T350" s="110">
        <v>0.33090000000000003</v>
      </c>
      <c r="U350" s="178">
        <v>4086.02</v>
      </c>
      <c r="V350" s="179">
        <v>3651.16</v>
      </c>
      <c r="W350" s="111">
        <v>1</v>
      </c>
      <c r="X350" s="71"/>
    </row>
    <row r="351" spans="1:24" ht="12.75" customHeight="1" x14ac:dyDescent="0.2">
      <c r="A351" s="72">
        <v>353</v>
      </c>
      <c r="B351" s="18" t="s">
        <v>383</v>
      </c>
      <c r="C351" s="93">
        <v>1</v>
      </c>
      <c r="D351" s="93">
        <v>0</v>
      </c>
      <c r="E351" s="93">
        <v>0</v>
      </c>
      <c r="F351" s="93">
        <v>0</v>
      </c>
      <c r="G351" s="93">
        <v>0</v>
      </c>
      <c r="H351" s="93">
        <v>0</v>
      </c>
      <c r="I351" s="93">
        <v>0</v>
      </c>
      <c r="J351" s="93">
        <v>1</v>
      </c>
      <c r="K351" s="174">
        <v>406.95</v>
      </c>
      <c r="L351" s="103">
        <v>7960</v>
      </c>
      <c r="M351" s="103">
        <v>36306.725100000003</v>
      </c>
      <c r="N351" s="104">
        <v>0.33700000000000002</v>
      </c>
      <c r="O351" s="105">
        <v>3</v>
      </c>
      <c r="P351" s="106">
        <v>8009</v>
      </c>
      <c r="Q351" s="107">
        <v>4.0000000000000002E-4</v>
      </c>
      <c r="R351" s="108">
        <v>8007</v>
      </c>
      <c r="S351" s="109">
        <v>18524</v>
      </c>
      <c r="T351" s="110">
        <v>0.43230000000000002</v>
      </c>
      <c r="U351" s="178">
        <v>5007.68</v>
      </c>
      <c r="V351" s="179">
        <v>3651.16</v>
      </c>
      <c r="W351" s="111">
        <v>1</v>
      </c>
      <c r="X351" s="71"/>
    </row>
    <row r="352" spans="1:24" x14ac:dyDescent="0.2">
      <c r="A352" s="72">
        <v>354</v>
      </c>
      <c r="B352" s="18" t="s">
        <v>384</v>
      </c>
      <c r="C352" s="93">
        <v>1</v>
      </c>
      <c r="D352" s="93">
        <v>0</v>
      </c>
      <c r="E352" s="93">
        <v>0</v>
      </c>
      <c r="F352" s="93">
        <v>0</v>
      </c>
      <c r="G352" s="93">
        <v>0</v>
      </c>
      <c r="H352" s="93">
        <v>1</v>
      </c>
      <c r="I352" s="93">
        <v>0</v>
      </c>
      <c r="J352" s="93">
        <v>1</v>
      </c>
      <c r="K352" s="174">
        <v>670.65</v>
      </c>
      <c r="L352" s="103">
        <v>40089</v>
      </c>
      <c r="M352" s="103">
        <v>134278.11569999999</v>
      </c>
      <c r="N352" s="104">
        <v>0.52090000000000003</v>
      </c>
      <c r="O352" s="105">
        <v>11622</v>
      </c>
      <c r="P352" s="106">
        <v>40095</v>
      </c>
      <c r="Q352" s="107">
        <v>0.28989999999999999</v>
      </c>
      <c r="R352" s="108">
        <v>28920</v>
      </c>
      <c r="S352" s="109">
        <v>121619</v>
      </c>
      <c r="T352" s="110">
        <v>0.23780000000000001</v>
      </c>
      <c r="U352" s="178">
        <v>11510.02</v>
      </c>
      <c r="V352" s="179">
        <v>3651.16</v>
      </c>
      <c r="W352" s="111">
        <v>1</v>
      </c>
      <c r="X352" s="71"/>
    </row>
    <row r="353" spans="1:24" x14ac:dyDescent="0.2">
      <c r="A353" s="72">
        <v>355</v>
      </c>
      <c r="B353" s="18" t="s">
        <v>385</v>
      </c>
      <c r="C353" s="93">
        <v>0</v>
      </c>
      <c r="D353" s="93">
        <v>0</v>
      </c>
      <c r="E353" s="93">
        <v>0</v>
      </c>
      <c r="F353" s="93">
        <v>0</v>
      </c>
      <c r="G353" s="93">
        <v>0</v>
      </c>
      <c r="H353" s="93">
        <v>0</v>
      </c>
      <c r="I353" s="93">
        <v>1</v>
      </c>
      <c r="J353" s="93">
        <v>0</v>
      </c>
      <c r="K353" s="174">
        <v>-86.95</v>
      </c>
      <c r="L353" s="103">
        <v>1834224</v>
      </c>
      <c r="M353" s="103">
        <v>-117758.60950000001</v>
      </c>
      <c r="N353" s="104">
        <v>9.7500000000000003E-2</v>
      </c>
      <c r="O353" s="105">
        <v>10909</v>
      </c>
      <c r="P353" s="106">
        <v>1844155</v>
      </c>
      <c r="Q353" s="107">
        <v>5.8999999999999999E-3</v>
      </c>
      <c r="R353" s="108">
        <v>1836842</v>
      </c>
      <c r="S353" s="109">
        <v>3493986</v>
      </c>
      <c r="T353" s="110">
        <v>0.52569999999999995</v>
      </c>
      <c r="U353" s="178">
        <v>3216.8</v>
      </c>
      <c r="V353" s="179">
        <v>3651.16</v>
      </c>
      <c r="W353" s="111">
        <v>0</v>
      </c>
      <c r="X353" s="71"/>
    </row>
    <row r="354" spans="1:24" x14ac:dyDescent="0.2">
      <c r="A354" s="72">
        <v>356</v>
      </c>
      <c r="B354" s="18" t="s">
        <v>386</v>
      </c>
      <c r="C354" s="93">
        <v>1</v>
      </c>
      <c r="D354" s="93">
        <v>0</v>
      </c>
      <c r="E354" s="93">
        <v>0</v>
      </c>
      <c r="F354" s="93">
        <v>0</v>
      </c>
      <c r="G354" s="93">
        <v>1</v>
      </c>
      <c r="H354" s="93">
        <v>0</v>
      </c>
      <c r="I354" s="93">
        <v>0</v>
      </c>
      <c r="J354" s="93">
        <v>1</v>
      </c>
      <c r="K354" s="174">
        <v>1515.89</v>
      </c>
      <c r="L354" s="103">
        <v>127517</v>
      </c>
      <c r="M354" s="103">
        <v>541315.11060000001</v>
      </c>
      <c r="N354" s="104">
        <v>0.76600000000000001</v>
      </c>
      <c r="O354" s="105">
        <v>4632</v>
      </c>
      <c r="P354" s="106">
        <v>131937</v>
      </c>
      <c r="Q354" s="107">
        <v>3.5099999999999999E-2</v>
      </c>
      <c r="R354" s="108">
        <v>127796</v>
      </c>
      <c r="S354" s="109">
        <v>879450</v>
      </c>
      <c r="T354" s="110">
        <v>0.14530000000000001</v>
      </c>
      <c r="U354" s="178">
        <v>13070.2</v>
      </c>
      <c r="V354" s="179">
        <v>3651.16</v>
      </c>
      <c r="W354" s="112">
        <v>1</v>
      </c>
      <c r="X354" s="71"/>
    </row>
    <row r="355" spans="1:24" ht="25.5" x14ac:dyDescent="0.2">
      <c r="A355" s="72">
        <v>357</v>
      </c>
      <c r="B355" s="18" t="s">
        <v>387</v>
      </c>
      <c r="C355" s="93">
        <v>3</v>
      </c>
      <c r="D355" s="93">
        <v>1</v>
      </c>
      <c r="E355" s="93">
        <v>1</v>
      </c>
      <c r="F355" s="93">
        <v>0</v>
      </c>
      <c r="G355" s="93">
        <v>1</v>
      </c>
      <c r="H355" s="93">
        <v>1</v>
      </c>
      <c r="I355" s="93">
        <v>0</v>
      </c>
      <c r="J355" s="93">
        <v>1</v>
      </c>
      <c r="K355" s="174">
        <v>2401.42</v>
      </c>
      <c r="L355" s="103">
        <v>739836</v>
      </c>
      <c r="M355" s="103">
        <v>2065553.0482000001</v>
      </c>
      <c r="N355" s="104">
        <v>0.96660000000000001</v>
      </c>
      <c r="O355" s="105">
        <v>180101</v>
      </c>
      <c r="P355" s="106">
        <v>728104</v>
      </c>
      <c r="Q355" s="107">
        <v>0.24740000000000001</v>
      </c>
      <c r="R355" s="108">
        <v>574913</v>
      </c>
      <c r="S355" s="109">
        <v>1260857</v>
      </c>
      <c r="T355" s="110">
        <v>0.45600000000000002</v>
      </c>
      <c r="U355" s="178">
        <v>13724.1</v>
      </c>
      <c r="V355" s="179">
        <v>3651.16</v>
      </c>
      <c r="W355" s="112">
        <v>1</v>
      </c>
      <c r="X355" s="71"/>
    </row>
    <row r="356" spans="1:24" ht="12.75" customHeight="1" x14ac:dyDescent="0.2">
      <c r="A356" s="72">
        <v>358</v>
      </c>
      <c r="B356" s="18" t="s">
        <v>388</v>
      </c>
      <c r="C356" s="93">
        <v>1</v>
      </c>
      <c r="D356" s="93">
        <v>0</v>
      </c>
      <c r="E356" s="93">
        <v>0</v>
      </c>
      <c r="F356" s="93">
        <v>0</v>
      </c>
      <c r="G356" s="93">
        <v>0</v>
      </c>
      <c r="H356" s="93">
        <v>0</v>
      </c>
      <c r="I356" s="93">
        <v>0</v>
      </c>
      <c r="J356" s="93">
        <v>1</v>
      </c>
      <c r="K356" s="174">
        <v>588.65</v>
      </c>
      <c r="L356" s="103">
        <v>148834</v>
      </c>
      <c r="M356" s="103">
        <v>227096.24900000001</v>
      </c>
      <c r="N356" s="104">
        <v>0.62119999999999997</v>
      </c>
      <c r="O356" s="105">
        <v>7553</v>
      </c>
      <c r="P356" s="106">
        <v>148883</v>
      </c>
      <c r="Q356" s="107">
        <v>5.0700000000000002E-2</v>
      </c>
      <c r="R356" s="108">
        <v>142335</v>
      </c>
      <c r="S356" s="109">
        <v>354409</v>
      </c>
      <c r="T356" s="110">
        <v>0.40160000000000001</v>
      </c>
      <c r="U356" s="178">
        <v>8494.48</v>
      </c>
      <c r="V356" s="179">
        <v>3651.16</v>
      </c>
      <c r="W356" s="112">
        <v>1</v>
      </c>
      <c r="X356" s="71"/>
    </row>
    <row r="357" spans="1:24" ht="12.75" customHeight="1" x14ac:dyDescent="0.2">
      <c r="A357" s="72">
        <v>359</v>
      </c>
      <c r="B357" s="18" t="s">
        <v>389</v>
      </c>
      <c r="C357" s="93">
        <v>1</v>
      </c>
      <c r="D357" s="93">
        <v>0</v>
      </c>
      <c r="E357" s="93">
        <v>0</v>
      </c>
      <c r="F357" s="93">
        <v>0</v>
      </c>
      <c r="G357" s="93">
        <v>0</v>
      </c>
      <c r="H357" s="93">
        <v>1</v>
      </c>
      <c r="I357" s="93">
        <v>0</v>
      </c>
      <c r="J357" s="93">
        <v>1</v>
      </c>
      <c r="K357" s="174">
        <v>86.55</v>
      </c>
      <c r="L357" s="103">
        <v>180913</v>
      </c>
      <c r="M357" s="103">
        <v>36811.763099999996</v>
      </c>
      <c r="N357" s="104">
        <v>0.33979999999999999</v>
      </c>
      <c r="O357" s="105">
        <v>20504</v>
      </c>
      <c r="P357" s="106">
        <v>182615</v>
      </c>
      <c r="Q357" s="107">
        <v>0.1123</v>
      </c>
      <c r="R357" s="108">
        <v>163754</v>
      </c>
      <c r="S357" s="109">
        <v>442044</v>
      </c>
      <c r="T357" s="110">
        <v>0.37040000000000001</v>
      </c>
      <c r="U357" s="178">
        <v>5835.32</v>
      </c>
      <c r="V357" s="179">
        <v>3651.16</v>
      </c>
      <c r="W357" s="112">
        <v>1</v>
      </c>
      <c r="X357" s="71"/>
    </row>
    <row r="358" spans="1:24" x14ac:dyDescent="0.2">
      <c r="A358" s="72">
        <v>360</v>
      </c>
      <c r="B358" s="18" t="s">
        <v>390</v>
      </c>
      <c r="C358" s="93">
        <v>1</v>
      </c>
      <c r="D358" s="93">
        <v>0</v>
      </c>
      <c r="E358" s="93">
        <v>0</v>
      </c>
      <c r="F358" s="93">
        <v>0</v>
      </c>
      <c r="G358" s="93">
        <v>0</v>
      </c>
      <c r="H358" s="93">
        <v>0</v>
      </c>
      <c r="I358" s="93">
        <v>0</v>
      </c>
      <c r="J358" s="93">
        <v>1</v>
      </c>
      <c r="K358" s="174">
        <v>220.47</v>
      </c>
      <c r="L358" s="103">
        <v>98046</v>
      </c>
      <c r="M358" s="103">
        <v>69035.015100000004</v>
      </c>
      <c r="N358" s="104">
        <v>0.42059999999999997</v>
      </c>
      <c r="O358" s="105">
        <v>819</v>
      </c>
      <c r="P358" s="106">
        <v>98834</v>
      </c>
      <c r="Q358" s="107">
        <v>8.3000000000000001E-3</v>
      </c>
      <c r="R358" s="108">
        <v>98112</v>
      </c>
      <c r="S358" s="109">
        <v>1263536</v>
      </c>
      <c r="T358" s="110">
        <v>7.7600000000000002E-2</v>
      </c>
      <c r="U358" s="178">
        <v>5626.64</v>
      </c>
      <c r="V358" s="179">
        <v>3651.16</v>
      </c>
      <c r="W358" s="112">
        <v>1</v>
      </c>
      <c r="X358" s="71"/>
    </row>
    <row r="359" spans="1:24" x14ac:dyDescent="0.2">
      <c r="A359" s="72">
        <v>361</v>
      </c>
      <c r="B359" s="18" t="s">
        <v>391</v>
      </c>
      <c r="C359" s="93">
        <v>3</v>
      </c>
      <c r="D359" s="93">
        <v>1</v>
      </c>
      <c r="E359" s="93">
        <v>1</v>
      </c>
      <c r="F359" s="93">
        <v>1</v>
      </c>
      <c r="G359" s="93">
        <v>1</v>
      </c>
      <c r="H359" s="93">
        <v>1</v>
      </c>
      <c r="I359" s="93">
        <v>1</v>
      </c>
      <c r="J359" s="93">
        <v>1</v>
      </c>
      <c r="K359" s="174">
        <v>7379.41</v>
      </c>
      <c r="L359" s="103">
        <v>87774</v>
      </c>
      <c r="M359" s="103">
        <v>2186278.3453000002</v>
      </c>
      <c r="N359" s="104">
        <v>0.96940000000000004</v>
      </c>
      <c r="O359" s="105">
        <v>8932</v>
      </c>
      <c r="P359" s="106">
        <v>87000</v>
      </c>
      <c r="Q359" s="107">
        <v>0.1027</v>
      </c>
      <c r="R359" s="108">
        <v>85174</v>
      </c>
      <c r="S359" s="109">
        <v>108655</v>
      </c>
      <c r="T359" s="110">
        <v>0.78390000000000004</v>
      </c>
      <c r="U359" s="178">
        <v>23948.73</v>
      </c>
      <c r="V359" s="179">
        <v>3651.16</v>
      </c>
      <c r="W359" s="112">
        <v>1</v>
      </c>
      <c r="X359" s="71"/>
    </row>
    <row r="360" spans="1:24" x14ac:dyDescent="0.2">
      <c r="A360" s="72">
        <v>362</v>
      </c>
      <c r="B360" s="18" t="s">
        <v>392</v>
      </c>
      <c r="C360" s="93">
        <v>1</v>
      </c>
      <c r="D360" s="93">
        <v>0</v>
      </c>
      <c r="E360" s="93">
        <v>0</v>
      </c>
      <c r="F360" s="93">
        <v>0</v>
      </c>
      <c r="G360" s="93">
        <v>0</v>
      </c>
      <c r="H360" s="93">
        <v>0</v>
      </c>
      <c r="I360" s="93">
        <v>1</v>
      </c>
      <c r="J360" s="93">
        <v>1</v>
      </c>
      <c r="K360" s="174">
        <v>441.38</v>
      </c>
      <c r="L360" s="103">
        <v>138419</v>
      </c>
      <c r="M360" s="103">
        <v>164213.77929999999</v>
      </c>
      <c r="N360" s="104">
        <v>0.55989999999999995</v>
      </c>
      <c r="O360" s="105">
        <v>491</v>
      </c>
      <c r="P360" s="106">
        <v>140295</v>
      </c>
      <c r="Q360" s="107">
        <v>3.5000000000000001E-3</v>
      </c>
      <c r="R360" s="108">
        <v>139993</v>
      </c>
      <c r="S360" s="109">
        <v>181793</v>
      </c>
      <c r="T360" s="110">
        <v>0.77010000000000001</v>
      </c>
      <c r="U360" s="178">
        <v>9053.09</v>
      </c>
      <c r="V360" s="179">
        <v>3651.16</v>
      </c>
      <c r="W360" s="112">
        <v>1</v>
      </c>
      <c r="X360" s="71"/>
    </row>
    <row r="361" spans="1:24" x14ac:dyDescent="0.2">
      <c r="A361" s="72">
        <v>363</v>
      </c>
      <c r="B361" s="18" t="s">
        <v>393</v>
      </c>
      <c r="C361" s="93">
        <v>3</v>
      </c>
      <c r="D361" s="93">
        <v>1</v>
      </c>
      <c r="E361" s="93">
        <v>1</v>
      </c>
      <c r="F361" s="93">
        <v>1</v>
      </c>
      <c r="G361" s="93">
        <v>1</v>
      </c>
      <c r="H361" s="93">
        <v>1</v>
      </c>
      <c r="I361" s="93">
        <v>1</v>
      </c>
      <c r="J361" s="93">
        <v>1</v>
      </c>
      <c r="K361" s="174">
        <v>4840.4399999999996</v>
      </c>
      <c r="L361" s="103">
        <v>12937</v>
      </c>
      <c r="M361" s="103">
        <v>550565.81169999996</v>
      </c>
      <c r="N361" s="104">
        <v>0.77159999999999995</v>
      </c>
      <c r="O361" s="105">
        <v>3686</v>
      </c>
      <c r="P361" s="106">
        <v>12330</v>
      </c>
      <c r="Q361" s="107">
        <v>0.2989</v>
      </c>
      <c r="R361" s="108">
        <v>8814</v>
      </c>
      <c r="S361" s="109">
        <v>17009</v>
      </c>
      <c r="T361" s="110">
        <v>0.51819999999999999</v>
      </c>
      <c r="U361" s="178">
        <v>20738.07</v>
      </c>
      <c r="V361" s="179">
        <v>3651.16</v>
      </c>
      <c r="W361" s="112">
        <v>1</v>
      </c>
      <c r="X361" s="71"/>
    </row>
    <row r="362" spans="1:24" x14ac:dyDescent="0.2">
      <c r="A362" s="72">
        <v>364</v>
      </c>
      <c r="B362" s="18" t="s">
        <v>394</v>
      </c>
      <c r="C362" s="93">
        <v>1</v>
      </c>
      <c r="D362" s="93">
        <v>0</v>
      </c>
      <c r="E362" s="93">
        <v>0</v>
      </c>
      <c r="F362" s="93">
        <v>0</v>
      </c>
      <c r="G362" s="93">
        <v>0</v>
      </c>
      <c r="H362" s="93">
        <v>1</v>
      </c>
      <c r="I362" s="93">
        <v>0</v>
      </c>
      <c r="J362" s="93">
        <v>1</v>
      </c>
      <c r="K362" s="174">
        <v>505.8</v>
      </c>
      <c r="L362" s="103">
        <v>118625</v>
      </c>
      <c r="M362" s="103">
        <v>174206.29089999999</v>
      </c>
      <c r="N362" s="104">
        <v>0.57379999999999998</v>
      </c>
      <c r="O362" s="105">
        <v>52696</v>
      </c>
      <c r="P362" s="106">
        <v>118368</v>
      </c>
      <c r="Q362" s="107">
        <v>0.44519999999999998</v>
      </c>
      <c r="R362" s="108">
        <v>67560</v>
      </c>
      <c r="S362" s="109">
        <v>1012905</v>
      </c>
      <c r="T362" s="110">
        <v>6.6699999999999995E-2</v>
      </c>
      <c r="U362" s="178">
        <v>6344.54</v>
      </c>
      <c r="V362" s="179">
        <v>3651.16</v>
      </c>
      <c r="W362" s="112">
        <v>1</v>
      </c>
      <c r="X362" s="71"/>
    </row>
    <row r="363" spans="1:24" x14ac:dyDescent="0.2">
      <c r="A363" s="72">
        <v>365</v>
      </c>
      <c r="B363" s="18" t="s">
        <v>395</v>
      </c>
      <c r="C363" s="93">
        <v>1</v>
      </c>
      <c r="D363" s="93">
        <v>0</v>
      </c>
      <c r="E363" s="93">
        <v>0</v>
      </c>
      <c r="F363" s="93">
        <v>0</v>
      </c>
      <c r="G363" s="93">
        <v>0</v>
      </c>
      <c r="H363" s="93">
        <v>1</v>
      </c>
      <c r="I363" s="93">
        <v>0</v>
      </c>
      <c r="J363" s="93">
        <v>1</v>
      </c>
      <c r="K363" s="174">
        <v>536.13</v>
      </c>
      <c r="L363" s="103">
        <v>143771</v>
      </c>
      <c r="M363" s="103">
        <v>203285.24559999999</v>
      </c>
      <c r="N363" s="104">
        <v>0.60719999999999996</v>
      </c>
      <c r="O363" s="105">
        <v>41348</v>
      </c>
      <c r="P363" s="106">
        <v>144193</v>
      </c>
      <c r="Q363" s="107">
        <v>0.2868</v>
      </c>
      <c r="R363" s="108">
        <v>105184</v>
      </c>
      <c r="S363" s="109">
        <v>1146223</v>
      </c>
      <c r="T363" s="110">
        <v>9.1800000000000007E-2</v>
      </c>
      <c r="U363" s="178">
        <v>7431.27</v>
      </c>
      <c r="V363" s="179">
        <v>3651.16</v>
      </c>
      <c r="W363" s="112">
        <v>1</v>
      </c>
      <c r="X363" s="71"/>
    </row>
    <row r="364" spans="1:24" ht="25.5" x14ac:dyDescent="0.2">
      <c r="A364" s="72">
        <v>366</v>
      </c>
      <c r="B364" s="18" t="s">
        <v>396</v>
      </c>
      <c r="C364" s="93">
        <v>1</v>
      </c>
      <c r="D364" s="93">
        <v>0</v>
      </c>
      <c r="E364" s="93">
        <v>0</v>
      </c>
      <c r="F364" s="93">
        <v>0</v>
      </c>
      <c r="G364" s="93">
        <v>0</v>
      </c>
      <c r="H364" s="93">
        <v>0</v>
      </c>
      <c r="I364" s="93">
        <v>0</v>
      </c>
      <c r="J364" s="93">
        <v>1</v>
      </c>
      <c r="K364" s="174">
        <v>393.63</v>
      </c>
      <c r="L364" s="103">
        <v>750758</v>
      </c>
      <c r="M364" s="103">
        <v>341067.04340000002</v>
      </c>
      <c r="N364" s="104">
        <v>0.67689999999999995</v>
      </c>
      <c r="O364" s="105">
        <v>41187</v>
      </c>
      <c r="P364" s="106">
        <v>748921</v>
      </c>
      <c r="Q364" s="107">
        <v>5.5E-2</v>
      </c>
      <c r="R364" s="108">
        <v>714440</v>
      </c>
      <c r="S364" s="109">
        <v>5598821</v>
      </c>
      <c r="T364" s="110">
        <v>0.12759999999999999</v>
      </c>
      <c r="U364" s="178">
        <v>5306.33</v>
      </c>
      <c r="V364" s="179">
        <v>3651.16</v>
      </c>
      <c r="W364" s="112">
        <v>1</v>
      </c>
      <c r="X364" s="71"/>
    </row>
    <row r="365" spans="1:24" ht="12.75" customHeight="1" x14ac:dyDescent="0.2">
      <c r="A365" s="72">
        <v>368</v>
      </c>
      <c r="B365" s="28" t="s">
        <v>409</v>
      </c>
      <c r="C365" s="113">
        <v>3</v>
      </c>
      <c r="D365" s="93">
        <v>1</v>
      </c>
      <c r="E365" s="93">
        <v>1</v>
      </c>
      <c r="F365" s="93">
        <v>0</v>
      </c>
      <c r="G365" s="93">
        <v>1</v>
      </c>
      <c r="H365" s="93">
        <v>1</v>
      </c>
      <c r="I365" s="93">
        <v>0</v>
      </c>
      <c r="J365" s="114">
        <v>1</v>
      </c>
      <c r="K365" s="174">
        <v>1880.24</v>
      </c>
      <c r="L365" s="103">
        <v>217034</v>
      </c>
      <c r="M365" s="103">
        <v>875943.97019999998</v>
      </c>
      <c r="N365" s="104">
        <v>0.84399999999999997</v>
      </c>
      <c r="O365" s="105">
        <v>72486</v>
      </c>
      <c r="P365" s="106">
        <v>218679</v>
      </c>
      <c r="Q365" s="107">
        <v>0.33150000000000002</v>
      </c>
      <c r="R365" s="108">
        <v>153725</v>
      </c>
      <c r="S365" s="109">
        <v>394027</v>
      </c>
      <c r="T365" s="110">
        <v>0.3901</v>
      </c>
      <c r="U365" s="178">
        <v>12207.6</v>
      </c>
      <c r="V365" s="180">
        <v>3651.16</v>
      </c>
      <c r="W365" s="112">
        <v>1</v>
      </c>
    </row>
    <row r="366" spans="1:24" x14ac:dyDescent="0.2">
      <c r="A366" s="72">
        <v>501</v>
      </c>
      <c r="B366" s="28" t="s">
        <v>397</v>
      </c>
      <c r="C366" s="113">
        <v>1</v>
      </c>
      <c r="D366" s="93">
        <v>0</v>
      </c>
      <c r="E366" s="93">
        <v>0</v>
      </c>
      <c r="F366" s="93">
        <v>0</v>
      </c>
      <c r="G366" s="93">
        <v>0</v>
      </c>
      <c r="H366" s="93">
        <v>0</v>
      </c>
      <c r="I366" s="93">
        <v>1</v>
      </c>
      <c r="J366" s="114">
        <v>1</v>
      </c>
      <c r="K366" s="174">
        <v>0</v>
      </c>
      <c r="L366" s="103">
        <v>39504436</v>
      </c>
      <c r="M366" s="103">
        <v>0</v>
      </c>
      <c r="N366" s="104">
        <v>0</v>
      </c>
      <c r="O366" s="105">
        <v>1297942</v>
      </c>
      <c r="P366" s="106">
        <v>39762102</v>
      </c>
      <c r="Q366" s="107">
        <v>3.2599999999999997E-2</v>
      </c>
      <c r="R366" s="108">
        <v>39556024</v>
      </c>
      <c r="S366" s="109">
        <v>53903708</v>
      </c>
      <c r="T366" s="110">
        <v>0.73380000000000001</v>
      </c>
      <c r="U366" s="178">
        <v>3670.5</v>
      </c>
      <c r="V366" s="180">
        <v>3651.16</v>
      </c>
      <c r="W366" s="112">
        <v>1</v>
      </c>
    </row>
    <row r="367" spans="1:24" ht="25.5" x14ac:dyDescent="0.2">
      <c r="A367" s="72">
        <v>502</v>
      </c>
      <c r="B367" s="28" t="s">
        <v>398</v>
      </c>
      <c r="C367" s="113">
        <v>1</v>
      </c>
      <c r="D367" s="93">
        <v>0</v>
      </c>
      <c r="E367" s="93">
        <v>0</v>
      </c>
      <c r="F367" s="93">
        <v>0</v>
      </c>
      <c r="G367" s="93">
        <v>0</v>
      </c>
      <c r="H367" s="93">
        <v>1</v>
      </c>
      <c r="I367" s="93">
        <v>0</v>
      </c>
      <c r="J367" s="114">
        <v>1</v>
      </c>
      <c r="K367" s="174">
        <v>0</v>
      </c>
      <c r="L367" s="103">
        <v>501358</v>
      </c>
      <c r="M367" s="103">
        <v>0</v>
      </c>
      <c r="N367" s="104">
        <v>0</v>
      </c>
      <c r="O367" s="105">
        <v>462830</v>
      </c>
      <c r="P367" s="106">
        <v>505402</v>
      </c>
      <c r="Q367" s="107">
        <v>0.91579999999999995</v>
      </c>
      <c r="R367" s="108">
        <v>44018</v>
      </c>
      <c r="S367" s="109">
        <v>93037</v>
      </c>
      <c r="T367" s="110">
        <v>0.47310000000000002</v>
      </c>
      <c r="U367" s="178">
        <v>6357.86</v>
      </c>
      <c r="V367" s="180">
        <v>3651.16</v>
      </c>
      <c r="W367" s="112">
        <v>1</v>
      </c>
    </row>
    <row r="368" spans="1:24" x14ac:dyDescent="0.2">
      <c r="A368" s="140">
        <v>503</v>
      </c>
      <c r="B368" s="141" t="s">
        <v>399</v>
      </c>
      <c r="C368" s="142">
        <v>0</v>
      </c>
      <c r="D368" s="143">
        <v>0</v>
      </c>
      <c r="E368" s="143">
        <v>0</v>
      </c>
      <c r="F368" s="143">
        <v>0</v>
      </c>
      <c r="G368" s="143">
        <v>0</v>
      </c>
      <c r="H368" s="143">
        <v>0</v>
      </c>
      <c r="I368" s="143">
        <v>0</v>
      </c>
      <c r="J368" s="187">
        <v>0</v>
      </c>
      <c r="K368" s="188">
        <v>0</v>
      </c>
      <c r="L368" s="189">
        <v>0</v>
      </c>
      <c r="M368" s="189">
        <v>0</v>
      </c>
      <c r="N368" s="190">
        <v>0</v>
      </c>
      <c r="O368" s="191">
        <v>0</v>
      </c>
      <c r="P368" s="192">
        <v>0</v>
      </c>
      <c r="Q368" s="193">
        <v>0</v>
      </c>
      <c r="R368" s="194">
        <v>0</v>
      </c>
      <c r="S368" s="195">
        <v>0</v>
      </c>
      <c r="T368" s="196">
        <v>0</v>
      </c>
      <c r="U368" s="89">
        <v>0</v>
      </c>
      <c r="V368" s="197">
        <v>3651.16</v>
      </c>
      <c r="W368" s="23">
        <v>0</v>
      </c>
      <c r="X368" s="23"/>
    </row>
    <row r="369" spans="1:24" x14ac:dyDescent="0.2">
      <c r="A369" s="28"/>
      <c r="B369" s="28"/>
      <c r="C369" s="113"/>
      <c r="D369" s="93"/>
      <c r="E369" s="93"/>
      <c r="F369" s="93"/>
      <c r="G369" s="93"/>
      <c r="H369" s="93"/>
      <c r="I369" s="93"/>
      <c r="J369" s="93"/>
      <c r="K369" s="175"/>
      <c r="L369" s="135"/>
      <c r="M369" s="135"/>
      <c r="N369" s="136"/>
      <c r="O369" s="135"/>
      <c r="P369" s="135"/>
      <c r="Q369" s="136"/>
      <c r="R369" s="137"/>
      <c r="S369" s="137"/>
      <c r="T369" s="136"/>
      <c r="U369" s="175"/>
      <c r="V369" s="175"/>
      <c r="W369" s="23">
        <v>1</v>
      </c>
      <c r="X369" s="23"/>
    </row>
    <row r="370" spans="1:24" x14ac:dyDescent="0.2">
      <c r="A370" s="28"/>
      <c r="B370" s="28"/>
      <c r="C370" s="113"/>
      <c r="D370" s="93"/>
      <c r="E370" s="93"/>
      <c r="F370" s="93"/>
      <c r="G370" s="93"/>
      <c r="H370" s="93"/>
      <c r="I370" s="93"/>
      <c r="J370" s="93"/>
      <c r="K370" s="175"/>
      <c r="L370" s="135"/>
      <c r="M370" s="135"/>
      <c r="N370" s="136"/>
      <c r="O370" s="135"/>
      <c r="P370" s="135"/>
      <c r="Q370" s="136"/>
      <c r="R370" s="137"/>
      <c r="S370" s="137"/>
      <c r="T370" s="136"/>
      <c r="U370" s="175"/>
      <c r="V370" s="175"/>
      <c r="W370" s="23">
        <v>1</v>
      </c>
      <c r="X370" s="23"/>
    </row>
    <row r="371" spans="1:24" x14ac:dyDescent="0.2">
      <c r="A371" s="28"/>
      <c r="B371" s="28"/>
      <c r="C371" s="113"/>
      <c r="D371" s="93"/>
      <c r="E371" s="93"/>
      <c r="F371" s="93"/>
      <c r="G371" s="93"/>
      <c r="H371" s="93"/>
      <c r="I371" s="93"/>
      <c r="J371" s="93"/>
      <c r="K371" s="175"/>
      <c r="L371" s="135"/>
      <c r="M371" s="135"/>
      <c r="N371" s="136"/>
      <c r="O371" s="135"/>
      <c r="P371" s="135"/>
      <c r="Q371" s="136"/>
      <c r="R371" s="137"/>
      <c r="S371" s="137"/>
      <c r="T371" s="136"/>
      <c r="U371" s="175"/>
      <c r="V371" s="175"/>
      <c r="W371" s="23">
        <v>1</v>
      </c>
      <c r="X371" s="23"/>
    </row>
    <row r="372" spans="1:24" x14ac:dyDescent="0.2">
      <c r="A372" s="28"/>
      <c r="B372" s="28"/>
      <c r="C372" s="113"/>
      <c r="D372" s="93"/>
      <c r="E372" s="93"/>
      <c r="F372" s="93"/>
      <c r="G372" s="93"/>
      <c r="H372" s="93"/>
      <c r="I372" s="93"/>
      <c r="J372" s="93"/>
      <c r="K372" s="175"/>
      <c r="L372" s="135"/>
      <c r="M372" s="135"/>
      <c r="N372" s="136"/>
      <c r="O372" s="135"/>
      <c r="P372" s="135"/>
      <c r="Q372" s="136"/>
      <c r="R372" s="137"/>
      <c r="S372" s="137"/>
      <c r="T372" s="136"/>
      <c r="U372" s="175"/>
      <c r="V372" s="175"/>
      <c r="W372" s="23">
        <v>0</v>
      </c>
      <c r="X372" s="23"/>
    </row>
    <row r="373" spans="1:24" x14ac:dyDescent="0.2">
      <c r="A373" s="28"/>
      <c r="B373" s="28"/>
      <c r="C373" s="113"/>
      <c r="D373" s="93"/>
      <c r="E373" s="93"/>
      <c r="F373" s="93"/>
      <c r="G373" s="93"/>
      <c r="H373" s="93"/>
      <c r="I373" s="93"/>
      <c r="J373" s="93"/>
      <c r="K373" s="175"/>
      <c r="L373" s="135"/>
      <c r="M373" s="135"/>
      <c r="N373" s="136"/>
      <c r="O373" s="135"/>
      <c r="P373" s="135"/>
      <c r="Q373" s="136"/>
      <c r="R373" s="137"/>
      <c r="S373" s="137"/>
      <c r="T373" s="136"/>
      <c r="U373" s="175"/>
      <c r="V373" s="175"/>
      <c r="W373" s="23">
        <v>1</v>
      </c>
      <c r="X373" s="23"/>
    </row>
    <row r="374" spans="1:24" x14ac:dyDescent="0.2">
      <c r="A374" s="28"/>
      <c r="B374" s="28"/>
      <c r="C374" s="113"/>
      <c r="D374" s="93"/>
      <c r="E374" s="93"/>
      <c r="F374" s="93"/>
      <c r="G374" s="93"/>
      <c r="H374" s="93"/>
      <c r="I374" s="93"/>
      <c r="J374" s="93"/>
      <c r="K374" s="175"/>
      <c r="L374" s="135"/>
      <c r="M374" s="135"/>
      <c r="N374" s="136"/>
      <c r="O374" s="135"/>
      <c r="P374" s="135"/>
      <c r="Q374" s="136"/>
      <c r="R374" s="137"/>
      <c r="S374" s="137"/>
      <c r="T374" s="136"/>
      <c r="U374" s="175"/>
      <c r="V374" s="175"/>
      <c r="W374" s="23">
        <v>1</v>
      </c>
      <c r="X374" s="23"/>
    </row>
    <row r="375" spans="1:24" x14ac:dyDescent="0.2">
      <c r="A375" s="28"/>
      <c r="B375" s="28"/>
      <c r="C375" s="113"/>
      <c r="D375" s="93"/>
      <c r="E375" s="93"/>
      <c r="F375" s="93"/>
      <c r="G375" s="93"/>
      <c r="H375" s="93"/>
      <c r="I375" s="93"/>
      <c r="J375" s="93"/>
      <c r="K375" s="175"/>
      <c r="L375" s="135"/>
      <c r="M375" s="135"/>
      <c r="N375" s="136"/>
      <c r="O375" s="135"/>
      <c r="P375" s="135"/>
      <c r="Q375" s="136"/>
      <c r="R375" s="137"/>
      <c r="S375" s="137"/>
      <c r="T375" s="136"/>
      <c r="U375" s="175"/>
      <c r="V375" s="175"/>
      <c r="W375" s="23">
        <v>0</v>
      </c>
      <c r="X375" s="23"/>
    </row>
    <row r="376" spans="1:24" x14ac:dyDescent="0.2">
      <c r="A376" s="23"/>
      <c r="B376" s="23"/>
    </row>
    <row r="377" spans="1:24" x14ac:dyDescent="0.2">
      <c r="A377" s="23"/>
      <c r="B377" s="23"/>
    </row>
    <row r="378" spans="1:24" x14ac:dyDescent="0.2">
      <c r="A378" s="23"/>
      <c r="B378" s="23"/>
    </row>
  </sheetData>
  <mergeCells count="6">
    <mergeCell ref="R3:T3"/>
    <mergeCell ref="U3:W3"/>
    <mergeCell ref="C4:C5"/>
    <mergeCell ref="D4:D5"/>
    <mergeCell ref="K3:N4"/>
    <mergeCell ref="O3:Q3"/>
  </mergeCells>
  <phoneticPr fontId="0" type="noConversion"/>
  <conditionalFormatting sqref="A4 A371:V375 A7:W367 A368:V368">
    <cfRule type="expression" dxfId="5" priority="16" stopIfTrue="1">
      <formula>$C4=0</formula>
    </cfRule>
    <cfRule type="expression" dxfId="4" priority="17" stopIfTrue="1">
      <formula>$C4=3</formula>
    </cfRule>
    <cfRule type="expression" dxfId="3" priority="18" stopIfTrue="1">
      <formula>$C4=2</formula>
    </cfRule>
  </conditionalFormatting>
  <conditionalFormatting sqref="A369:V370">
    <cfRule type="expression" dxfId="2" priority="10" stopIfTrue="1">
      <formula>$C369=0</formula>
    </cfRule>
    <cfRule type="expression" dxfId="1" priority="11" stopIfTrue="1">
      <formula>$C369=3</formula>
    </cfRule>
    <cfRule type="expression" dxfId="0" priority="12" stopIfTrue="1">
      <formula>$C369=2</formula>
    </cfRule>
  </conditionalFormatting>
  <pageMargins left="0.31496062992125984" right="0.31496062992125984" top="0.59055118110236227" bottom="0.59055118110236227" header="0.11811023622047245" footer="0.11811023622047245"/>
  <pageSetup paperSize="9" scale="59" fitToHeight="0" orientation="landscape" r:id="rId1"/>
  <headerFooter alignWithMargins="0">
    <oddHeader xml:space="preserve">&amp;C&amp;"MS Sans Serif,Fett"&amp;12Anlage 3
Berechnungsergebnisse
- Krankheitsliste -
&amp;R
</oddHeader>
    <oddFooter>&amp;C&amp;"MS Sans Serif,Fett"Entwurf der
Festlegung der Krankheitsauswahl für das Ausgleichsjahr 2017&amp;R&amp;"MS Sans Serif,Fett"Seite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82"/>
  <sheetViews>
    <sheetView workbookViewId="0">
      <pane xSplit="10" ySplit="2" topLeftCell="K3" activePane="bottomRight" state="frozen"/>
      <selection pane="topRight" activeCell="K1" sqref="K1"/>
      <selection pane="bottomLeft" activeCell="A3" sqref="A3"/>
      <selection pane="bottomRight" activeCell="A3" sqref="A3"/>
    </sheetView>
  </sheetViews>
  <sheetFormatPr baseColWidth="10" defaultRowHeight="12.75" x14ac:dyDescent="0.2"/>
  <cols>
    <col min="1" max="1" width="8.7109375" style="3" customWidth="1"/>
    <col min="2" max="2" width="70.7109375" style="3" customWidth="1"/>
    <col min="3" max="10" width="0" style="3" hidden="1" customWidth="1"/>
    <col min="11" max="11" width="15.7109375" style="158" customWidth="1"/>
    <col min="12" max="12" width="15.7109375" style="3" customWidth="1"/>
    <col min="13" max="13" width="13.28515625" style="3" bestFit="1" customWidth="1"/>
    <col min="14" max="14" width="12.7109375" style="46" customWidth="1"/>
    <col min="15" max="16" width="12.7109375" style="3" customWidth="1"/>
    <col min="17" max="17" width="10.7109375" style="46" customWidth="1"/>
    <col min="18" max="19" width="12.7109375" style="3" customWidth="1"/>
    <col min="20" max="20" width="10.7109375" style="46" customWidth="1"/>
    <col min="21" max="21" width="16.7109375" style="158" customWidth="1"/>
    <col min="22" max="22" width="13.7109375" style="158" customWidth="1"/>
    <col min="23" max="23" width="0" style="3" hidden="1" customWidth="1"/>
    <col min="24" max="16384" width="11.42578125" style="3"/>
  </cols>
  <sheetData>
    <row r="2" spans="1:23" ht="127.5" x14ac:dyDescent="0.2">
      <c r="A2" s="1" t="s">
        <v>22</v>
      </c>
      <c r="B2" s="2" t="s">
        <v>21</v>
      </c>
      <c r="C2" s="25" t="s">
        <v>5</v>
      </c>
      <c r="D2" s="26" t="s">
        <v>6</v>
      </c>
      <c r="E2" s="26" t="s">
        <v>8</v>
      </c>
      <c r="F2" s="26" t="s">
        <v>9</v>
      </c>
      <c r="G2" s="26" t="s">
        <v>7</v>
      </c>
      <c r="H2" s="27" t="s">
        <v>0</v>
      </c>
      <c r="I2" s="27" t="s">
        <v>1</v>
      </c>
      <c r="J2" s="26" t="s">
        <v>10</v>
      </c>
      <c r="K2" s="12" t="s">
        <v>36</v>
      </c>
      <c r="L2" s="13" t="s">
        <v>37</v>
      </c>
      <c r="M2" s="13" t="s">
        <v>34</v>
      </c>
      <c r="N2" s="4" t="s">
        <v>35</v>
      </c>
      <c r="O2" s="5" t="s">
        <v>38</v>
      </c>
      <c r="P2" s="6" t="s">
        <v>39</v>
      </c>
      <c r="Q2" s="7" t="s">
        <v>13</v>
      </c>
      <c r="R2" s="10" t="s">
        <v>40</v>
      </c>
      <c r="S2" s="11" t="s">
        <v>41</v>
      </c>
      <c r="T2" s="38" t="s">
        <v>15</v>
      </c>
      <c r="U2" s="162" t="s">
        <v>42</v>
      </c>
      <c r="V2" s="163" t="s">
        <v>19</v>
      </c>
    </row>
    <row r="3" spans="1:23" x14ac:dyDescent="0.2">
      <c r="A3" s="122">
        <v>5</v>
      </c>
      <c r="B3" s="138" t="s">
        <v>52</v>
      </c>
      <c r="C3" s="138">
        <v>3</v>
      </c>
      <c r="D3" s="138">
        <v>1</v>
      </c>
      <c r="E3" s="138">
        <v>1</v>
      </c>
      <c r="F3" s="138">
        <v>0</v>
      </c>
      <c r="G3" s="138">
        <v>1</v>
      </c>
      <c r="H3" s="138">
        <v>1</v>
      </c>
      <c r="I3" s="138">
        <v>0</v>
      </c>
      <c r="J3" s="138">
        <v>1</v>
      </c>
      <c r="K3" s="168">
        <v>5249.48</v>
      </c>
      <c r="L3" s="117">
        <v>107822</v>
      </c>
      <c r="M3" s="118">
        <v>1723727.7013000001</v>
      </c>
      <c r="N3" s="125">
        <v>0.93869999999999998</v>
      </c>
      <c r="O3" s="120">
        <v>100898</v>
      </c>
      <c r="P3" s="117">
        <v>119648</v>
      </c>
      <c r="Q3" s="127">
        <v>0.84330000000000005</v>
      </c>
      <c r="R3" s="120">
        <v>21897</v>
      </c>
      <c r="S3" s="117">
        <v>65537</v>
      </c>
      <c r="T3" s="125">
        <v>0.33410000000000001</v>
      </c>
      <c r="U3" s="164">
        <v>28230.799999999999</v>
      </c>
      <c r="V3" s="165">
        <v>3651.16</v>
      </c>
      <c r="W3" s="3">
        <v>1</v>
      </c>
    </row>
    <row r="4" spans="1:23" x14ac:dyDescent="0.2">
      <c r="A4" s="71">
        <v>14</v>
      </c>
      <c r="B4" s="23" t="s">
        <v>60</v>
      </c>
      <c r="C4" s="23">
        <v>3</v>
      </c>
      <c r="D4" s="23">
        <v>1</v>
      </c>
      <c r="E4" s="23">
        <v>0</v>
      </c>
      <c r="F4" s="23">
        <v>1</v>
      </c>
      <c r="G4" s="23">
        <v>1</v>
      </c>
      <c r="H4" s="23">
        <v>0</v>
      </c>
      <c r="I4" s="23">
        <v>1</v>
      </c>
      <c r="J4" s="23">
        <v>1</v>
      </c>
      <c r="K4" s="169">
        <v>14626.37</v>
      </c>
      <c r="L4" s="63">
        <v>63118</v>
      </c>
      <c r="M4" s="119">
        <v>3674621.3339</v>
      </c>
      <c r="N4" s="64">
        <v>0.9889</v>
      </c>
      <c r="O4" s="121">
        <v>2801</v>
      </c>
      <c r="P4" s="63">
        <v>64019</v>
      </c>
      <c r="Q4" s="128">
        <v>4.3799999999999999E-2</v>
      </c>
      <c r="R4" s="121">
        <v>63837</v>
      </c>
      <c r="S4" s="63">
        <v>74664</v>
      </c>
      <c r="T4" s="64">
        <v>0.85499999999999998</v>
      </c>
      <c r="U4" s="159">
        <v>18747.580000000002</v>
      </c>
      <c r="V4" s="166">
        <v>3651.16</v>
      </c>
      <c r="W4" s="3">
        <v>1</v>
      </c>
    </row>
    <row r="5" spans="1:23" x14ac:dyDescent="0.2">
      <c r="A5" s="71">
        <v>15</v>
      </c>
      <c r="B5" s="23" t="s">
        <v>61</v>
      </c>
      <c r="C5" s="23">
        <v>3</v>
      </c>
      <c r="D5" s="23">
        <v>1</v>
      </c>
      <c r="E5" s="23">
        <v>1</v>
      </c>
      <c r="F5" s="23">
        <v>0</v>
      </c>
      <c r="G5" s="23">
        <v>1</v>
      </c>
      <c r="H5" s="23">
        <v>1</v>
      </c>
      <c r="I5" s="23">
        <v>0</v>
      </c>
      <c r="J5" s="23">
        <v>1</v>
      </c>
      <c r="K5" s="169">
        <v>2655.91</v>
      </c>
      <c r="L5" s="63">
        <v>38600</v>
      </c>
      <c r="M5" s="119">
        <v>521805.70260000002</v>
      </c>
      <c r="N5" s="64">
        <v>0.74929999999999997</v>
      </c>
      <c r="O5" s="121">
        <v>9393</v>
      </c>
      <c r="P5" s="63">
        <v>37625</v>
      </c>
      <c r="Q5" s="128">
        <v>0.24959999999999999</v>
      </c>
      <c r="R5" s="121">
        <v>29452</v>
      </c>
      <c r="S5" s="63">
        <v>68476</v>
      </c>
      <c r="T5" s="64">
        <v>0.43009999999999998</v>
      </c>
      <c r="U5" s="159">
        <v>21192.94</v>
      </c>
      <c r="V5" s="166">
        <v>3651.16</v>
      </c>
      <c r="W5" s="3">
        <v>1</v>
      </c>
    </row>
    <row r="6" spans="1:23" x14ac:dyDescent="0.2">
      <c r="A6" s="71">
        <v>24</v>
      </c>
      <c r="B6" s="23" t="s">
        <v>70</v>
      </c>
      <c r="C6" s="23">
        <v>3</v>
      </c>
      <c r="D6" s="23">
        <v>1</v>
      </c>
      <c r="E6" s="23">
        <v>1</v>
      </c>
      <c r="F6" s="23">
        <v>1</v>
      </c>
      <c r="G6" s="23">
        <v>1</v>
      </c>
      <c r="H6" s="23">
        <v>1</v>
      </c>
      <c r="I6" s="23">
        <v>1</v>
      </c>
      <c r="J6" s="23">
        <v>1</v>
      </c>
      <c r="K6" s="169">
        <v>2714.93</v>
      </c>
      <c r="L6" s="63">
        <v>76270</v>
      </c>
      <c r="M6" s="119">
        <v>749781.66729999997</v>
      </c>
      <c r="N6" s="64">
        <v>0.82450000000000001</v>
      </c>
      <c r="O6" s="121">
        <v>23236</v>
      </c>
      <c r="P6" s="63">
        <v>80139</v>
      </c>
      <c r="Q6" s="128">
        <v>0.28989999999999999</v>
      </c>
      <c r="R6" s="121">
        <v>73660</v>
      </c>
      <c r="S6" s="63">
        <v>97803</v>
      </c>
      <c r="T6" s="64">
        <v>0.75309999999999999</v>
      </c>
      <c r="U6" s="159">
        <v>13807.18</v>
      </c>
      <c r="V6" s="166">
        <v>3651.16</v>
      </c>
      <c r="W6" s="3">
        <v>1</v>
      </c>
    </row>
    <row r="7" spans="1:23" x14ac:dyDescent="0.2">
      <c r="A7" s="71">
        <v>25</v>
      </c>
      <c r="B7" s="23" t="s">
        <v>71</v>
      </c>
      <c r="C7" s="23">
        <v>3</v>
      </c>
      <c r="D7" s="23">
        <v>1</v>
      </c>
      <c r="E7" s="23">
        <v>1</v>
      </c>
      <c r="F7" s="23">
        <v>1</v>
      </c>
      <c r="G7" s="23">
        <v>1</v>
      </c>
      <c r="H7" s="23">
        <v>1</v>
      </c>
      <c r="I7" s="23">
        <v>1</v>
      </c>
      <c r="J7" s="23">
        <v>1</v>
      </c>
      <c r="K7" s="169">
        <v>3340.87</v>
      </c>
      <c r="L7" s="63">
        <v>505180</v>
      </c>
      <c r="M7" s="119">
        <v>2374559.5202000001</v>
      </c>
      <c r="N7" s="64">
        <v>0.97770000000000001</v>
      </c>
      <c r="O7" s="121">
        <v>161237</v>
      </c>
      <c r="P7" s="63">
        <v>541867</v>
      </c>
      <c r="Q7" s="128">
        <v>0.29759999999999998</v>
      </c>
      <c r="R7" s="121">
        <v>489047</v>
      </c>
      <c r="S7" s="63">
        <v>611828</v>
      </c>
      <c r="T7" s="64">
        <v>0.79930000000000001</v>
      </c>
      <c r="U7" s="159">
        <v>13032.28</v>
      </c>
      <c r="V7" s="166">
        <v>3651.16</v>
      </c>
      <c r="W7" s="3">
        <v>1</v>
      </c>
    </row>
    <row r="8" spans="1:23" ht="25.5" x14ac:dyDescent="0.2">
      <c r="A8" s="71">
        <v>26</v>
      </c>
      <c r="B8" s="23" t="s">
        <v>72</v>
      </c>
      <c r="C8" s="23">
        <v>3</v>
      </c>
      <c r="D8" s="23">
        <v>1</v>
      </c>
      <c r="E8" s="23">
        <v>1</v>
      </c>
      <c r="F8" s="23">
        <v>1</v>
      </c>
      <c r="G8" s="23">
        <v>1</v>
      </c>
      <c r="H8" s="23">
        <v>1</v>
      </c>
      <c r="I8" s="23">
        <v>1</v>
      </c>
      <c r="J8" s="23">
        <v>1</v>
      </c>
      <c r="K8" s="169">
        <v>5452.69</v>
      </c>
      <c r="L8" s="63">
        <v>170886</v>
      </c>
      <c r="M8" s="119">
        <v>2254051.0633999999</v>
      </c>
      <c r="N8" s="64">
        <v>0.97209999999999996</v>
      </c>
      <c r="O8" s="121">
        <v>83040</v>
      </c>
      <c r="P8" s="63">
        <v>194984</v>
      </c>
      <c r="Q8" s="128">
        <v>0.4259</v>
      </c>
      <c r="R8" s="121">
        <v>170692</v>
      </c>
      <c r="S8" s="63">
        <v>218588</v>
      </c>
      <c r="T8" s="64">
        <v>0.78090000000000004</v>
      </c>
      <c r="U8" s="159">
        <v>16934.8</v>
      </c>
      <c r="V8" s="166">
        <v>3651.16</v>
      </c>
      <c r="W8" s="3">
        <v>1</v>
      </c>
    </row>
    <row r="9" spans="1:23" x14ac:dyDescent="0.2">
      <c r="A9" s="71">
        <v>27</v>
      </c>
      <c r="B9" s="23" t="s">
        <v>73</v>
      </c>
      <c r="C9" s="23">
        <v>3</v>
      </c>
      <c r="D9" s="23">
        <v>1</v>
      </c>
      <c r="E9" s="23">
        <v>1</v>
      </c>
      <c r="F9" s="23">
        <v>1</v>
      </c>
      <c r="G9" s="23">
        <v>1</v>
      </c>
      <c r="H9" s="23">
        <v>1</v>
      </c>
      <c r="I9" s="23">
        <v>1</v>
      </c>
      <c r="J9" s="23">
        <v>1</v>
      </c>
      <c r="K9" s="169">
        <v>1555.9</v>
      </c>
      <c r="L9" s="63">
        <v>332583</v>
      </c>
      <c r="M9" s="119">
        <v>897286.31629999995</v>
      </c>
      <c r="N9" s="64">
        <v>0.85240000000000005</v>
      </c>
      <c r="O9" s="121">
        <v>71390</v>
      </c>
      <c r="P9" s="63">
        <v>344247</v>
      </c>
      <c r="Q9" s="128">
        <v>0.2074</v>
      </c>
      <c r="R9" s="121">
        <v>328163</v>
      </c>
      <c r="S9" s="63">
        <v>388482</v>
      </c>
      <c r="T9" s="64">
        <v>0.84470000000000001</v>
      </c>
      <c r="U9" s="159">
        <v>9701.6</v>
      </c>
      <c r="V9" s="166">
        <v>3651.16</v>
      </c>
      <c r="W9" s="3">
        <v>1</v>
      </c>
    </row>
    <row r="10" spans="1:23" x14ac:dyDescent="0.2">
      <c r="A10" s="71">
        <v>28</v>
      </c>
      <c r="B10" s="23" t="s">
        <v>74</v>
      </c>
      <c r="C10" s="23">
        <v>3</v>
      </c>
      <c r="D10" s="23">
        <v>1</v>
      </c>
      <c r="E10" s="23">
        <v>1</v>
      </c>
      <c r="F10" s="23">
        <v>1</v>
      </c>
      <c r="G10" s="23">
        <v>1</v>
      </c>
      <c r="H10" s="23">
        <v>1</v>
      </c>
      <c r="I10" s="23">
        <v>1</v>
      </c>
      <c r="J10" s="23">
        <v>1</v>
      </c>
      <c r="K10" s="169">
        <v>3602.09</v>
      </c>
      <c r="L10" s="63">
        <v>46122</v>
      </c>
      <c r="M10" s="119">
        <v>773585.13190000004</v>
      </c>
      <c r="N10" s="64">
        <v>0.83009999999999995</v>
      </c>
      <c r="O10" s="121">
        <v>9047</v>
      </c>
      <c r="P10" s="63">
        <v>47946</v>
      </c>
      <c r="Q10" s="128">
        <v>0.18870000000000001</v>
      </c>
      <c r="R10" s="121">
        <v>44488</v>
      </c>
      <c r="S10" s="63">
        <v>71511</v>
      </c>
      <c r="T10" s="64">
        <v>0.62209999999999999</v>
      </c>
      <c r="U10" s="159">
        <v>13940.76</v>
      </c>
      <c r="V10" s="166">
        <v>3651.16</v>
      </c>
      <c r="W10" s="3">
        <v>1</v>
      </c>
    </row>
    <row r="11" spans="1:23" x14ac:dyDescent="0.2">
      <c r="A11" s="71">
        <v>31</v>
      </c>
      <c r="B11" s="23" t="s">
        <v>77</v>
      </c>
      <c r="C11" s="23">
        <v>3</v>
      </c>
      <c r="D11" s="23">
        <v>1</v>
      </c>
      <c r="E11" s="23">
        <v>1</v>
      </c>
      <c r="F11" s="23">
        <v>1</v>
      </c>
      <c r="G11" s="23">
        <v>1</v>
      </c>
      <c r="H11" s="23">
        <v>1</v>
      </c>
      <c r="I11" s="23">
        <v>1</v>
      </c>
      <c r="J11" s="23">
        <v>1</v>
      </c>
      <c r="K11" s="169">
        <v>1618.98</v>
      </c>
      <c r="L11" s="63">
        <v>722176</v>
      </c>
      <c r="M11" s="119">
        <v>1375826.7520000001</v>
      </c>
      <c r="N11" s="64">
        <v>0.90249999999999997</v>
      </c>
      <c r="O11" s="121">
        <v>101733</v>
      </c>
      <c r="P11" s="63">
        <v>734869</v>
      </c>
      <c r="Q11" s="128">
        <v>0.1384</v>
      </c>
      <c r="R11" s="121">
        <v>719638</v>
      </c>
      <c r="S11" s="63">
        <v>833697</v>
      </c>
      <c r="T11" s="64">
        <v>0.86319999999999997</v>
      </c>
      <c r="U11" s="159">
        <v>7862.75</v>
      </c>
      <c r="V11" s="166">
        <v>3651.16</v>
      </c>
      <c r="W11" s="3">
        <v>1</v>
      </c>
    </row>
    <row r="12" spans="1:23" x14ac:dyDescent="0.2">
      <c r="A12" s="71">
        <v>32</v>
      </c>
      <c r="B12" s="23" t="s">
        <v>78</v>
      </c>
      <c r="C12" s="23">
        <v>3</v>
      </c>
      <c r="D12" s="23">
        <v>1</v>
      </c>
      <c r="E12" s="23">
        <v>1</v>
      </c>
      <c r="F12" s="23">
        <v>1</v>
      </c>
      <c r="G12" s="23">
        <v>1</v>
      </c>
      <c r="H12" s="23">
        <v>1</v>
      </c>
      <c r="I12" s="23">
        <v>1</v>
      </c>
      <c r="J12" s="23">
        <v>1</v>
      </c>
      <c r="K12" s="169">
        <v>1007.94</v>
      </c>
      <c r="L12" s="63">
        <v>782233</v>
      </c>
      <c r="M12" s="119">
        <v>891459.93759999995</v>
      </c>
      <c r="N12" s="64">
        <v>0.84960000000000002</v>
      </c>
      <c r="O12" s="121">
        <v>87357</v>
      </c>
      <c r="P12" s="63">
        <v>802457</v>
      </c>
      <c r="Q12" s="128">
        <v>0.1089</v>
      </c>
      <c r="R12" s="121">
        <v>783664</v>
      </c>
      <c r="S12" s="63">
        <v>936095</v>
      </c>
      <c r="T12" s="64">
        <v>0.83720000000000006</v>
      </c>
      <c r="U12" s="159">
        <v>8065.6</v>
      </c>
      <c r="V12" s="166">
        <v>3651.16</v>
      </c>
      <c r="W12" s="3">
        <v>1</v>
      </c>
    </row>
    <row r="13" spans="1:23" ht="25.5" x14ac:dyDescent="0.2">
      <c r="A13" s="71">
        <v>33</v>
      </c>
      <c r="B13" s="23" t="s">
        <v>79</v>
      </c>
      <c r="C13" s="23">
        <v>3</v>
      </c>
      <c r="D13" s="23">
        <v>1</v>
      </c>
      <c r="E13" s="23">
        <v>1</v>
      </c>
      <c r="F13" s="23">
        <v>1</v>
      </c>
      <c r="G13" s="23">
        <v>1</v>
      </c>
      <c r="H13" s="23">
        <v>1</v>
      </c>
      <c r="I13" s="23">
        <v>1</v>
      </c>
      <c r="J13" s="23">
        <v>1</v>
      </c>
      <c r="K13" s="169">
        <v>4486.79</v>
      </c>
      <c r="L13" s="63">
        <v>51791</v>
      </c>
      <c r="M13" s="119">
        <v>1021083.9758</v>
      </c>
      <c r="N13" s="64">
        <v>0.86350000000000005</v>
      </c>
      <c r="O13" s="121">
        <v>14200</v>
      </c>
      <c r="P13" s="63">
        <v>55168</v>
      </c>
      <c r="Q13" s="128">
        <v>0.25740000000000002</v>
      </c>
      <c r="R13" s="121">
        <v>50529</v>
      </c>
      <c r="S13" s="63">
        <v>72534</v>
      </c>
      <c r="T13" s="64">
        <v>0.6966</v>
      </c>
      <c r="U13" s="159">
        <v>13764.4</v>
      </c>
      <c r="V13" s="166">
        <v>3651.16</v>
      </c>
      <c r="W13" s="3">
        <v>1</v>
      </c>
    </row>
    <row r="14" spans="1:23" ht="25.5" x14ac:dyDescent="0.2">
      <c r="A14" s="71">
        <v>35</v>
      </c>
      <c r="B14" s="23" t="s">
        <v>81</v>
      </c>
      <c r="C14" s="23">
        <v>3</v>
      </c>
      <c r="D14" s="23">
        <v>1</v>
      </c>
      <c r="E14" s="23">
        <v>1</v>
      </c>
      <c r="F14" s="23">
        <v>1</v>
      </c>
      <c r="G14" s="23">
        <v>1</v>
      </c>
      <c r="H14" s="23">
        <v>1</v>
      </c>
      <c r="I14" s="23">
        <v>1</v>
      </c>
      <c r="J14" s="23">
        <v>1</v>
      </c>
      <c r="K14" s="169">
        <v>8903.36</v>
      </c>
      <c r="L14" s="63">
        <v>434992</v>
      </c>
      <c r="M14" s="119">
        <v>5872114.3058000002</v>
      </c>
      <c r="N14" s="64">
        <v>0.99719999999999998</v>
      </c>
      <c r="O14" s="121">
        <v>89640</v>
      </c>
      <c r="P14" s="63">
        <v>457323</v>
      </c>
      <c r="Q14" s="128">
        <v>0.19600000000000001</v>
      </c>
      <c r="R14" s="121">
        <v>422492</v>
      </c>
      <c r="S14" s="63">
        <v>610719</v>
      </c>
      <c r="T14" s="64">
        <v>0.69179999999999997</v>
      </c>
      <c r="U14" s="159">
        <v>19581.86</v>
      </c>
      <c r="V14" s="166">
        <v>3651.16</v>
      </c>
      <c r="W14" s="3">
        <v>1</v>
      </c>
    </row>
    <row r="15" spans="1:23" x14ac:dyDescent="0.2">
      <c r="A15" s="71">
        <v>36</v>
      </c>
      <c r="B15" s="23" t="s">
        <v>82</v>
      </c>
      <c r="C15" s="23">
        <v>3</v>
      </c>
      <c r="D15" s="23">
        <v>1</v>
      </c>
      <c r="E15" s="23">
        <v>1</v>
      </c>
      <c r="F15" s="23">
        <v>1</v>
      </c>
      <c r="G15" s="23">
        <v>1</v>
      </c>
      <c r="H15" s="23">
        <v>1</v>
      </c>
      <c r="I15" s="23">
        <v>1</v>
      </c>
      <c r="J15" s="23">
        <v>1</v>
      </c>
      <c r="K15" s="169">
        <v>6018.75</v>
      </c>
      <c r="L15" s="63">
        <v>307715</v>
      </c>
      <c r="M15" s="119">
        <v>3338727.0562999998</v>
      </c>
      <c r="N15" s="64">
        <v>0.98609999999999998</v>
      </c>
      <c r="O15" s="121">
        <v>56253</v>
      </c>
      <c r="P15" s="63">
        <v>319874</v>
      </c>
      <c r="Q15" s="128">
        <v>0.1759</v>
      </c>
      <c r="R15" s="121">
        <v>308028</v>
      </c>
      <c r="S15" s="63">
        <v>371443</v>
      </c>
      <c r="T15" s="64">
        <v>0.82930000000000004</v>
      </c>
      <c r="U15" s="159">
        <v>14946.38</v>
      </c>
      <c r="V15" s="166">
        <v>3651.16</v>
      </c>
      <c r="W15" s="3">
        <v>1</v>
      </c>
    </row>
    <row r="16" spans="1:23" x14ac:dyDescent="0.2">
      <c r="A16" s="71">
        <v>44</v>
      </c>
      <c r="B16" s="23" t="s">
        <v>90</v>
      </c>
      <c r="C16" s="23">
        <v>3</v>
      </c>
      <c r="D16" s="23">
        <v>1</v>
      </c>
      <c r="E16" s="23">
        <v>0</v>
      </c>
      <c r="F16" s="23">
        <v>1</v>
      </c>
      <c r="G16" s="23">
        <v>1</v>
      </c>
      <c r="H16" s="23">
        <v>0</v>
      </c>
      <c r="I16" s="23">
        <v>1</v>
      </c>
      <c r="J16" s="23">
        <v>1</v>
      </c>
      <c r="K16" s="169">
        <v>3912.89</v>
      </c>
      <c r="L16" s="63">
        <v>272430</v>
      </c>
      <c r="M16" s="119">
        <v>2042326.6055999999</v>
      </c>
      <c r="N16" s="64">
        <v>0.96099999999999997</v>
      </c>
      <c r="O16" s="121">
        <v>19996</v>
      </c>
      <c r="P16" s="63">
        <v>276239</v>
      </c>
      <c r="Q16" s="128">
        <v>7.2400000000000006E-2</v>
      </c>
      <c r="R16" s="121">
        <v>263607</v>
      </c>
      <c r="S16" s="63">
        <v>355453</v>
      </c>
      <c r="T16" s="64">
        <v>0.74160000000000004</v>
      </c>
      <c r="U16" s="159">
        <v>13496.57</v>
      </c>
      <c r="V16" s="166">
        <v>3651.16</v>
      </c>
      <c r="W16" s="3">
        <v>1</v>
      </c>
    </row>
    <row r="17" spans="1:23" x14ac:dyDescent="0.2">
      <c r="A17" s="71">
        <v>47</v>
      </c>
      <c r="B17" s="23" t="s">
        <v>93</v>
      </c>
      <c r="C17" s="23">
        <v>3</v>
      </c>
      <c r="D17" s="23">
        <v>1</v>
      </c>
      <c r="E17" s="23">
        <v>0</v>
      </c>
      <c r="F17" s="23">
        <v>1</v>
      </c>
      <c r="G17" s="23">
        <v>1</v>
      </c>
      <c r="H17" s="23">
        <v>0</v>
      </c>
      <c r="I17" s="23">
        <v>1</v>
      </c>
      <c r="J17" s="23">
        <v>1</v>
      </c>
      <c r="K17" s="169">
        <v>17212.009999999998</v>
      </c>
      <c r="L17" s="63">
        <v>142235</v>
      </c>
      <c r="M17" s="119">
        <v>6491339.6047999999</v>
      </c>
      <c r="N17" s="64">
        <v>1</v>
      </c>
      <c r="O17" s="121">
        <v>2216</v>
      </c>
      <c r="P17" s="63">
        <v>123601</v>
      </c>
      <c r="Q17" s="128">
        <v>1.7899999999999999E-2</v>
      </c>
      <c r="R17" s="121">
        <v>122196</v>
      </c>
      <c r="S17" s="63">
        <v>161839</v>
      </c>
      <c r="T17" s="64">
        <v>0.755</v>
      </c>
      <c r="U17" s="159">
        <v>30205.34</v>
      </c>
      <c r="V17" s="166">
        <v>3651.16</v>
      </c>
      <c r="W17" s="3">
        <v>1</v>
      </c>
    </row>
    <row r="18" spans="1:23" x14ac:dyDescent="0.2">
      <c r="A18" s="71">
        <v>48</v>
      </c>
      <c r="B18" s="23" t="s">
        <v>94</v>
      </c>
      <c r="C18" s="23">
        <v>3</v>
      </c>
      <c r="D18" s="23">
        <v>1</v>
      </c>
      <c r="E18" s="23">
        <v>1</v>
      </c>
      <c r="F18" s="23">
        <v>1</v>
      </c>
      <c r="G18" s="23">
        <v>1</v>
      </c>
      <c r="H18" s="23">
        <v>1</v>
      </c>
      <c r="I18" s="23">
        <v>1</v>
      </c>
      <c r="J18" s="23">
        <v>1</v>
      </c>
      <c r="K18" s="169">
        <v>6871.06</v>
      </c>
      <c r="L18" s="63">
        <v>41114</v>
      </c>
      <c r="M18" s="119">
        <v>1393221.3221</v>
      </c>
      <c r="N18" s="64">
        <v>0.90810000000000002</v>
      </c>
      <c r="O18" s="121">
        <v>7131</v>
      </c>
      <c r="P18" s="63">
        <v>38993</v>
      </c>
      <c r="Q18" s="128">
        <v>0.18290000000000001</v>
      </c>
      <c r="R18" s="121">
        <v>33047</v>
      </c>
      <c r="S18" s="63">
        <v>53417</v>
      </c>
      <c r="T18" s="64">
        <v>0.61870000000000003</v>
      </c>
      <c r="U18" s="159">
        <v>27708</v>
      </c>
      <c r="V18" s="166">
        <v>3651.16</v>
      </c>
      <c r="W18" s="3">
        <v>1</v>
      </c>
    </row>
    <row r="19" spans="1:23" x14ac:dyDescent="0.2">
      <c r="A19" s="71">
        <v>50</v>
      </c>
      <c r="B19" s="23" t="s">
        <v>95</v>
      </c>
      <c r="C19" s="23">
        <v>3</v>
      </c>
      <c r="D19" s="23">
        <v>1</v>
      </c>
      <c r="E19" s="23">
        <v>0</v>
      </c>
      <c r="F19" s="23">
        <v>1</v>
      </c>
      <c r="G19" s="23">
        <v>1</v>
      </c>
      <c r="H19" s="23">
        <v>0</v>
      </c>
      <c r="I19" s="23">
        <v>1</v>
      </c>
      <c r="J19" s="23">
        <v>1</v>
      </c>
      <c r="K19" s="169">
        <v>2102.92</v>
      </c>
      <c r="L19" s="63">
        <v>735210</v>
      </c>
      <c r="M19" s="119">
        <v>1803135.9399000001</v>
      </c>
      <c r="N19" s="64">
        <v>0.94710000000000005</v>
      </c>
      <c r="O19" s="121">
        <v>19870</v>
      </c>
      <c r="P19" s="63">
        <v>700640</v>
      </c>
      <c r="Q19" s="128">
        <v>2.8400000000000002E-2</v>
      </c>
      <c r="R19" s="121">
        <v>686483</v>
      </c>
      <c r="S19" s="63">
        <v>1079719</v>
      </c>
      <c r="T19" s="64">
        <v>0.63580000000000003</v>
      </c>
      <c r="U19" s="159">
        <v>11136.77</v>
      </c>
      <c r="V19" s="166">
        <v>3651.16</v>
      </c>
      <c r="W19" s="3">
        <v>1</v>
      </c>
    </row>
    <row r="20" spans="1:23" x14ac:dyDescent="0.2">
      <c r="A20" s="71">
        <v>51</v>
      </c>
      <c r="B20" s="23" t="s">
        <v>96</v>
      </c>
      <c r="C20" s="23">
        <v>3</v>
      </c>
      <c r="D20" s="23">
        <v>1</v>
      </c>
      <c r="E20" s="23">
        <v>0</v>
      </c>
      <c r="F20" s="23">
        <v>1</v>
      </c>
      <c r="G20" s="23">
        <v>1</v>
      </c>
      <c r="H20" s="23">
        <v>0</v>
      </c>
      <c r="I20" s="23">
        <v>1</v>
      </c>
      <c r="J20" s="23">
        <v>1</v>
      </c>
      <c r="K20" s="169">
        <v>2296.61</v>
      </c>
      <c r="L20" s="63">
        <v>80638</v>
      </c>
      <c r="M20" s="119">
        <v>652165.60739999998</v>
      </c>
      <c r="N20" s="64">
        <v>0.81889999999999996</v>
      </c>
      <c r="O20" s="121">
        <v>5519</v>
      </c>
      <c r="P20" s="63">
        <v>75442</v>
      </c>
      <c r="Q20" s="128">
        <v>7.3200000000000001E-2</v>
      </c>
      <c r="R20" s="121">
        <v>70535</v>
      </c>
      <c r="S20" s="63">
        <v>141069</v>
      </c>
      <c r="T20" s="64">
        <v>0.5</v>
      </c>
      <c r="U20" s="159">
        <v>17537.28</v>
      </c>
      <c r="V20" s="166">
        <v>3651.16</v>
      </c>
      <c r="W20" s="3">
        <v>1</v>
      </c>
    </row>
    <row r="21" spans="1:23" x14ac:dyDescent="0.2">
      <c r="A21" s="71">
        <v>58</v>
      </c>
      <c r="B21" s="23" t="s">
        <v>103</v>
      </c>
      <c r="C21" s="23">
        <v>3</v>
      </c>
      <c r="D21" s="23">
        <v>1</v>
      </c>
      <c r="E21" s="23">
        <v>0</v>
      </c>
      <c r="F21" s="23">
        <v>1</v>
      </c>
      <c r="G21" s="23">
        <v>1</v>
      </c>
      <c r="H21" s="23">
        <v>0</v>
      </c>
      <c r="I21" s="23">
        <v>1</v>
      </c>
      <c r="J21" s="23">
        <v>1</v>
      </c>
      <c r="K21" s="169">
        <v>865.26</v>
      </c>
      <c r="L21" s="63">
        <v>6881638</v>
      </c>
      <c r="M21" s="119">
        <v>2269816.2366999998</v>
      </c>
      <c r="N21" s="64">
        <v>0.97489999999999999</v>
      </c>
      <c r="O21" s="121">
        <v>171766</v>
      </c>
      <c r="P21" s="63">
        <v>6993381</v>
      </c>
      <c r="Q21" s="128">
        <v>2.46E-2</v>
      </c>
      <c r="R21" s="121">
        <v>6985714</v>
      </c>
      <c r="S21" s="63">
        <v>7461984</v>
      </c>
      <c r="T21" s="64">
        <v>0.93620000000000003</v>
      </c>
      <c r="U21" s="159">
        <v>6094.73</v>
      </c>
      <c r="V21" s="166">
        <v>3651.16</v>
      </c>
      <c r="W21" s="3">
        <v>1</v>
      </c>
    </row>
    <row r="22" spans="1:23" x14ac:dyDescent="0.2">
      <c r="A22" s="71">
        <v>61</v>
      </c>
      <c r="B22" s="23" t="s">
        <v>106</v>
      </c>
      <c r="C22" s="23">
        <v>3</v>
      </c>
      <c r="D22" s="23">
        <v>1</v>
      </c>
      <c r="E22" s="23">
        <v>0</v>
      </c>
      <c r="F22" s="23">
        <v>1</v>
      </c>
      <c r="G22" s="23">
        <v>1</v>
      </c>
      <c r="H22" s="23">
        <v>0</v>
      </c>
      <c r="I22" s="23">
        <v>1</v>
      </c>
      <c r="J22" s="23">
        <v>1</v>
      </c>
      <c r="K22" s="169">
        <v>1323.28</v>
      </c>
      <c r="L22" s="63">
        <v>1402038</v>
      </c>
      <c r="M22" s="119">
        <v>1566862.4336000001</v>
      </c>
      <c r="N22" s="64">
        <v>0.91920000000000002</v>
      </c>
      <c r="O22" s="121">
        <v>17197</v>
      </c>
      <c r="P22" s="63">
        <v>1389605</v>
      </c>
      <c r="Q22" s="128">
        <v>1.24E-2</v>
      </c>
      <c r="R22" s="121">
        <v>1381946</v>
      </c>
      <c r="S22" s="63">
        <v>1858837</v>
      </c>
      <c r="T22" s="64">
        <v>0.74339999999999995</v>
      </c>
      <c r="U22" s="159">
        <v>7230.07</v>
      </c>
      <c r="V22" s="166">
        <v>3651.16</v>
      </c>
      <c r="W22" s="3">
        <v>1</v>
      </c>
    </row>
    <row r="23" spans="1:23" x14ac:dyDescent="0.2">
      <c r="A23" s="71">
        <v>74</v>
      </c>
      <c r="B23" s="23" t="s">
        <v>119</v>
      </c>
      <c r="C23" s="23">
        <v>3</v>
      </c>
      <c r="D23" s="23">
        <v>1</v>
      </c>
      <c r="E23" s="23">
        <v>0</v>
      </c>
      <c r="F23" s="23">
        <v>1</v>
      </c>
      <c r="G23" s="23">
        <v>1</v>
      </c>
      <c r="H23" s="23">
        <v>0</v>
      </c>
      <c r="I23" s="23">
        <v>1</v>
      </c>
      <c r="J23" s="23">
        <v>1</v>
      </c>
      <c r="K23" s="169">
        <v>518.85</v>
      </c>
      <c r="L23" s="63">
        <v>1331414</v>
      </c>
      <c r="M23" s="119">
        <v>598689.79390000005</v>
      </c>
      <c r="N23" s="64">
        <v>0.79669999999999996</v>
      </c>
      <c r="O23" s="121">
        <v>35951</v>
      </c>
      <c r="P23" s="63">
        <v>1401508</v>
      </c>
      <c r="Q23" s="128">
        <v>2.5700000000000001E-2</v>
      </c>
      <c r="R23" s="121">
        <v>1393873</v>
      </c>
      <c r="S23" s="63">
        <v>1642713</v>
      </c>
      <c r="T23" s="64">
        <v>0.84850000000000003</v>
      </c>
      <c r="U23" s="159">
        <v>8253.0499999999993</v>
      </c>
      <c r="V23" s="166">
        <v>3651.16</v>
      </c>
      <c r="W23" s="3">
        <v>1</v>
      </c>
    </row>
    <row r="24" spans="1:23" x14ac:dyDescent="0.2">
      <c r="A24" s="71">
        <v>75</v>
      </c>
      <c r="B24" s="23" t="s">
        <v>120</v>
      </c>
      <c r="C24" s="23">
        <v>3</v>
      </c>
      <c r="D24" s="23">
        <v>1</v>
      </c>
      <c r="E24" s="23">
        <v>1</v>
      </c>
      <c r="F24" s="23">
        <v>1</v>
      </c>
      <c r="G24" s="23">
        <v>1</v>
      </c>
      <c r="H24" s="23">
        <v>1</v>
      </c>
      <c r="I24" s="23">
        <v>1</v>
      </c>
      <c r="J24" s="23">
        <v>1</v>
      </c>
      <c r="K24" s="169">
        <v>1041.6300000000001</v>
      </c>
      <c r="L24" s="63">
        <v>264043</v>
      </c>
      <c r="M24" s="119">
        <v>535241.37199999997</v>
      </c>
      <c r="N24" s="64">
        <v>0.76039999999999996</v>
      </c>
      <c r="O24" s="121">
        <v>49090</v>
      </c>
      <c r="P24" s="63">
        <v>265482</v>
      </c>
      <c r="Q24" s="128">
        <v>0.18490000000000001</v>
      </c>
      <c r="R24" s="121">
        <v>228367</v>
      </c>
      <c r="S24" s="63">
        <v>316146</v>
      </c>
      <c r="T24" s="64">
        <v>0.72230000000000005</v>
      </c>
      <c r="U24" s="159">
        <v>12703.68</v>
      </c>
      <c r="V24" s="166">
        <v>3651.16</v>
      </c>
      <c r="W24" s="3">
        <v>1</v>
      </c>
    </row>
    <row r="25" spans="1:23" x14ac:dyDescent="0.2">
      <c r="A25" s="71">
        <v>77</v>
      </c>
      <c r="B25" s="23" t="s">
        <v>121</v>
      </c>
      <c r="C25" s="23">
        <v>3</v>
      </c>
      <c r="D25" s="23">
        <v>1</v>
      </c>
      <c r="E25" s="23">
        <v>1</v>
      </c>
      <c r="F25" s="23">
        <v>1</v>
      </c>
      <c r="G25" s="23">
        <v>1</v>
      </c>
      <c r="H25" s="23">
        <v>1</v>
      </c>
      <c r="I25" s="23">
        <v>1</v>
      </c>
      <c r="J25" s="23">
        <v>1</v>
      </c>
      <c r="K25" s="169">
        <v>1534.25</v>
      </c>
      <c r="L25" s="63">
        <v>1245144</v>
      </c>
      <c r="M25" s="119">
        <v>1712009.7233</v>
      </c>
      <c r="N25" s="64">
        <v>0.93310000000000004</v>
      </c>
      <c r="O25" s="121">
        <v>246952</v>
      </c>
      <c r="P25" s="63">
        <v>1252039</v>
      </c>
      <c r="Q25" s="128">
        <v>0.19719999999999999</v>
      </c>
      <c r="R25" s="121">
        <v>1144525</v>
      </c>
      <c r="S25" s="63">
        <v>1525652</v>
      </c>
      <c r="T25" s="64">
        <v>0.75019999999999998</v>
      </c>
      <c r="U25" s="159">
        <v>7078.76</v>
      </c>
      <c r="V25" s="166">
        <v>3651.16</v>
      </c>
      <c r="W25" s="3">
        <v>1</v>
      </c>
    </row>
    <row r="26" spans="1:23" x14ac:dyDescent="0.2">
      <c r="A26" s="71">
        <v>79</v>
      </c>
      <c r="B26" s="23" t="s">
        <v>123</v>
      </c>
      <c r="C26" s="23">
        <v>3</v>
      </c>
      <c r="D26" s="23">
        <v>1</v>
      </c>
      <c r="E26" s="23">
        <v>1</v>
      </c>
      <c r="F26" s="23">
        <v>1</v>
      </c>
      <c r="G26" s="23">
        <v>1</v>
      </c>
      <c r="H26" s="23">
        <v>1</v>
      </c>
      <c r="I26" s="23">
        <v>1</v>
      </c>
      <c r="J26" s="23">
        <v>1</v>
      </c>
      <c r="K26" s="169">
        <v>2149.9299999999998</v>
      </c>
      <c r="L26" s="63">
        <v>631879</v>
      </c>
      <c r="M26" s="119">
        <v>1708997.6782</v>
      </c>
      <c r="N26" s="64">
        <v>0.9304</v>
      </c>
      <c r="O26" s="121">
        <v>82162</v>
      </c>
      <c r="P26" s="63">
        <v>641559</v>
      </c>
      <c r="Q26" s="128">
        <v>0.12809999999999999</v>
      </c>
      <c r="R26" s="121">
        <v>626437</v>
      </c>
      <c r="S26" s="63">
        <v>764572</v>
      </c>
      <c r="T26" s="64">
        <v>0.81930000000000003</v>
      </c>
      <c r="U26" s="159">
        <v>7609.18</v>
      </c>
      <c r="V26" s="166">
        <v>3651.16</v>
      </c>
      <c r="W26" s="3">
        <v>1</v>
      </c>
    </row>
    <row r="27" spans="1:23" x14ac:dyDescent="0.2">
      <c r="A27" s="71">
        <v>80</v>
      </c>
      <c r="B27" s="23" t="s">
        <v>124</v>
      </c>
      <c r="C27" s="23">
        <v>3</v>
      </c>
      <c r="D27" s="23">
        <v>1</v>
      </c>
      <c r="E27" s="23">
        <v>0</v>
      </c>
      <c r="F27" s="23">
        <v>1</v>
      </c>
      <c r="G27" s="23">
        <v>1</v>
      </c>
      <c r="H27" s="23">
        <v>0</v>
      </c>
      <c r="I27" s="23">
        <v>1</v>
      </c>
      <c r="J27" s="23">
        <v>1</v>
      </c>
      <c r="K27" s="169">
        <v>1383.59</v>
      </c>
      <c r="L27" s="63">
        <v>181088</v>
      </c>
      <c r="M27" s="119">
        <v>588779.78689999995</v>
      </c>
      <c r="N27" s="64">
        <v>0.79110000000000003</v>
      </c>
      <c r="O27" s="121">
        <v>17493</v>
      </c>
      <c r="P27" s="63">
        <v>182389</v>
      </c>
      <c r="Q27" s="128">
        <v>9.5899999999999999E-2</v>
      </c>
      <c r="R27" s="121">
        <v>178020</v>
      </c>
      <c r="S27" s="63">
        <v>234314</v>
      </c>
      <c r="T27" s="64">
        <v>0.75970000000000004</v>
      </c>
      <c r="U27" s="159">
        <v>7192.35</v>
      </c>
      <c r="V27" s="166">
        <v>3651.16</v>
      </c>
      <c r="W27" s="3">
        <v>1</v>
      </c>
    </row>
    <row r="28" spans="1:23" x14ac:dyDescent="0.2">
      <c r="A28" s="71">
        <v>81</v>
      </c>
      <c r="B28" s="23" t="s">
        <v>125</v>
      </c>
      <c r="C28" s="23">
        <v>3</v>
      </c>
      <c r="D28" s="23">
        <v>1</v>
      </c>
      <c r="E28" s="23">
        <v>0</v>
      </c>
      <c r="F28" s="23">
        <v>1</v>
      </c>
      <c r="G28" s="23">
        <v>1</v>
      </c>
      <c r="H28" s="23">
        <v>0</v>
      </c>
      <c r="I28" s="23">
        <v>1</v>
      </c>
      <c r="J28" s="23">
        <v>1</v>
      </c>
      <c r="K28" s="169">
        <v>562.29999999999995</v>
      </c>
      <c r="L28" s="63">
        <v>6967651</v>
      </c>
      <c r="M28" s="119">
        <v>1484262.9212</v>
      </c>
      <c r="N28" s="64">
        <v>0.91639999999999999</v>
      </c>
      <c r="O28" s="121">
        <v>240282</v>
      </c>
      <c r="P28" s="63">
        <v>7014614</v>
      </c>
      <c r="Q28" s="128">
        <v>3.4299999999999997E-2</v>
      </c>
      <c r="R28" s="121">
        <v>6974301</v>
      </c>
      <c r="S28" s="63">
        <v>9336188</v>
      </c>
      <c r="T28" s="64">
        <v>0.747</v>
      </c>
      <c r="U28" s="159">
        <v>5434.78</v>
      </c>
      <c r="V28" s="166">
        <v>3651.16</v>
      </c>
      <c r="W28" s="3">
        <v>1</v>
      </c>
    </row>
    <row r="29" spans="1:23" x14ac:dyDescent="0.2">
      <c r="A29" s="71">
        <v>85</v>
      </c>
      <c r="B29" s="23" t="s">
        <v>127</v>
      </c>
      <c r="C29" s="23">
        <v>3</v>
      </c>
      <c r="D29" s="23">
        <v>1</v>
      </c>
      <c r="E29" s="23">
        <v>0</v>
      </c>
      <c r="F29" s="23">
        <v>1</v>
      </c>
      <c r="G29" s="23">
        <v>1</v>
      </c>
      <c r="H29" s="23">
        <v>0</v>
      </c>
      <c r="I29" s="23">
        <v>1</v>
      </c>
      <c r="J29" s="23">
        <v>1</v>
      </c>
      <c r="K29" s="169">
        <v>854.32</v>
      </c>
      <c r="L29" s="63">
        <v>2414482</v>
      </c>
      <c r="M29" s="119">
        <v>1327488.0497000001</v>
      </c>
      <c r="N29" s="64">
        <v>0.89690000000000003</v>
      </c>
      <c r="O29" s="121">
        <v>29519</v>
      </c>
      <c r="P29" s="63">
        <v>2432544</v>
      </c>
      <c r="Q29" s="128">
        <v>1.21E-2</v>
      </c>
      <c r="R29" s="121">
        <v>2423274</v>
      </c>
      <c r="S29" s="63">
        <v>3430300</v>
      </c>
      <c r="T29" s="64">
        <v>0.70640000000000003</v>
      </c>
      <c r="U29" s="159">
        <v>7156.53</v>
      </c>
      <c r="V29" s="166">
        <v>3651.16</v>
      </c>
      <c r="W29" s="3">
        <v>1</v>
      </c>
    </row>
    <row r="30" spans="1:23" x14ac:dyDescent="0.2">
      <c r="A30" s="71">
        <v>86</v>
      </c>
      <c r="B30" s="23" t="s">
        <v>128</v>
      </c>
      <c r="C30" s="23">
        <v>3</v>
      </c>
      <c r="D30" s="23">
        <v>1</v>
      </c>
      <c r="E30" s="23">
        <v>0</v>
      </c>
      <c r="F30" s="23">
        <v>1</v>
      </c>
      <c r="G30" s="23">
        <v>1</v>
      </c>
      <c r="H30" s="23">
        <v>0</v>
      </c>
      <c r="I30" s="23">
        <v>1</v>
      </c>
      <c r="J30" s="23">
        <v>1</v>
      </c>
      <c r="K30" s="169">
        <v>1158.48</v>
      </c>
      <c r="L30" s="63">
        <v>218022</v>
      </c>
      <c r="M30" s="119">
        <v>540928.79570000002</v>
      </c>
      <c r="N30" s="64">
        <v>0.76319999999999999</v>
      </c>
      <c r="O30" s="121">
        <v>9412</v>
      </c>
      <c r="P30" s="63">
        <v>219363</v>
      </c>
      <c r="Q30" s="128">
        <v>4.2900000000000001E-2</v>
      </c>
      <c r="R30" s="121">
        <v>217324</v>
      </c>
      <c r="S30" s="63">
        <v>352779</v>
      </c>
      <c r="T30" s="64">
        <v>0.61599999999999999</v>
      </c>
      <c r="U30" s="159">
        <v>5813.54</v>
      </c>
      <c r="V30" s="166">
        <v>3651.16</v>
      </c>
      <c r="W30" s="3">
        <v>1</v>
      </c>
    </row>
    <row r="31" spans="1:23" x14ac:dyDescent="0.2">
      <c r="A31" s="71">
        <v>87</v>
      </c>
      <c r="B31" s="23" t="s">
        <v>129</v>
      </c>
      <c r="C31" s="23">
        <v>3</v>
      </c>
      <c r="D31" s="23">
        <v>1</v>
      </c>
      <c r="E31" s="23">
        <v>0</v>
      </c>
      <c r="F31" s="23">
        <v>1</v>
      </c>
      <c r="G31" s="23">
        <v>1</v>
      </c>
      <c r="H31" s="23">
        <v>0</v>
      </c>
      <c r="I31" s="23">
        <v>1</v>
      </c>
      <c r="J31" s="23">
        <v>1</v>
      </c>
      <c r="K31" s="169">
        <v>702.42</v>
      </c>
      <c r="L31" s="63">
        <v>843906</v>
      </c>
      <c r="M31" s="119">
        <v>645271.41280000005</v>
      </c>
      <c r="N31" s="64">
        <v>0.81340000000000001</v>
      </c>
      <c r="O31" s="121">
        <v>29315</v>
      </c>
      <c r="P31" s="63">
        <v>843087</v>
      </c>
      <c r="Q31" s="128">
        <v>3.4799999999999998E-2</v>
      </c>
      <c r="R31" s="121">
        <v>833173</v>
      </c>
      <c r="S31" s="63">
        <v>1237840</v>
      </c>
      <c r="T31" s="64">
        <v>0.67310000000000003</v>
      </c>
      <c r="U31" s="159">
        <v>6152.61</v>
      </c>
      <c r="V31" s="166">
        <v>3651.16</v>
      </c>
      <c r="W31" s="3">
        <v>1</v>
      </c>
    </row>
    <row r="32" spans="1:23" x14ac:dyDescent="0.2">
      <c r="A32" s="71">
        <v>92</v>
      </c>
      <c r="B32" s="23" t="s">
        <v>134</v>
      </c>
      <c r="C32" s="23">
        <v>3</v>
      </c>
      <c r="D32" s="23">
        <v>1</v>
      </c>
      <c r="E32" s="23">
        <v>0</v>
      </c>
      <c r="F32" s="23">
        <v>1</v>
      </c>
      <c r="G32" s="23">
        <v>1</v>
      </c>
      <c r="H32" s="23">
        <v>0</v>
      </c>
      <c r="I32" s="23">
        <v>1</v>
      </c>
      <c r="J32" s="23">
        <v>1</v>
      </c>
      <c r="K32" s="169">
        <v>1820.59</v>
      </c>
      <c r="L32" s="63">
        <v>104251</v>
      </c>
      <c r="M32" s="119">
        <v>587831.31889999995</v>
      </c>
      <c r="N32" s="64">
        <v>0.78549999999999998</v>
      </c>
      <c r="O32" s="121">
        <v>2539</v>
      </c>
      <c r="P32" s="63">
        <v>104190</v>
      </c>
      <c r="Q32" s="128">
        <v>2.4400000000000002E-2</v>
      </c>
      <c r="R32" s="121">
        <v>103498</v>
      </c>
      <c r="S32" s="63">
        <v>141625</v>
      </c>
      <c r="T32" s="64">
        <v>0.73080000000000001</v>
      </c>
      <c r="U32" s="159">
        <v>6018.37</v>
      </c>
      <c r="V32" s="166">
        <v>3651.16</v>
      </c>
      <c r="W32" s="3">
        <v>1</v>
      </c>
    </row>
    <row r="33" spans="1:23" x14ac:dyDescent="0.2">
      <c r="A33" s="71">
        <v>99</v>
      </c>
      <c r="B33" s="23" t="s">
        <v>141</v>
      </c>
      <c r="C33" s="23">
        <v>3</v>
      </c>
      <c r="D33" s="23">
        <v>1</v>
      </c>
      <c r="E33" s="23">
        <v>1</v>
      </c>
      <c r="F33" s="23">
        <v>1</v>
      </c>
      <c r="G33" s="23">
        <v>1</v>
      </c>
      <c r="H33" s="23">
        <v>1</v>
      </c>
      <c r="I33" s="23">
        <v>1</v>
      </c>
      <c r="J33" s="23">
        <v>1</v>
      </c>
      <c r="K33" s="169">
        <v>7180.89</v>
      </c>
      <c r="L33" s="63">
        <v>49277</v>
      </c>
      <c r="M33" s="119">
        <v>1594043.3030000001</v>
      </c>
      <c r="N33" s="64">
        <v>0.92200000000000004</v>
      </c>
      <c r="O33" s="121">
        <v>5369</v>
      </c>
      <c r="P33" s="63">
        <v>50862</v>
      </c>
      <c r="Q33" s="128">
        <v>0.1056</v>
      </c>
      <c r="R33" s="121">
        <v>49213</v>
      </c>
      <c r="S33" s="63">
        <v>64653</v>
      </c>
      <c r="T33" s="64">
        <v>0.76119999999999999</v>
      </c>
      <c r="U33" s="159">
        <v>14434.17</v>
      </c>
      <c r="V33" s="166">
        <v>3651.16</v>
      </c>
      <c r="W33" s="3">
        <v>1</v>
      </c>
    </row>
    <row r="34" spans="1:23" x14ac:dyDescent="0.2">
      <c r="A34" s="71">
        <v>100</v>
      </c>
      <c r="B34" s="23" t="s">
        <v>142</v>
      </c>
      <c r="C34" s="23">
        <v>3</v>
      </c>
      <c r="D34" s="23">
        <v>1</v>
      </c>
      <c r="E34" s="23">
        <v>0</v>
      </c>
      <c r="F34" s="23">
        <v>1</v>
      </c>
      <c r="G34" s="23">
        <v>1</v>
      </c>
      <c r="H34" s="23">
        <v>0</v>
      </c>
      <c r="I34" s="23">
        <v>1</v>
      </c>
      <c r="J34" s="23">
        <v>1</v>
      </c>
      <c r="K34" s="169">
        <v>2983.76</v>
      </c>
      <c r="L34" s="63">
        <v>352722</v>
      </c>
      <c r="M34" s="119">
        <v>1772063.9154000001</v>
      </c>
      <c r="N34" s="64">
        <v>0.94430000000000003</v>
      </c>
      <c r="O34" s="121">
        <v>32329</v>
      </c>
      <c r="P34" s="63">
        <v>365488</v>
      </c>
      <c r="Q34" s="128">
        <v>8.8499999999999995E-2</v>
      </c>
      <c r="R34" s="121">
        <v>362289</v>
      </c>
      <c r="S34" s="63">
        <v>413055</v>
      </c>
      <c r="T34" s="64">
        <v>0.87709999999999999</v>
      </c>
      <c r="U34" s="159">
        <v>9897.09</v>
      </c>
      <c r="V34" s="166">
        <v>3651.16</v>
      </c>
      <c r="W34" s="3">
        <v>1</v>
      </c>
    </row>
    <row r="35" spans="1:23" x14ac:dyDescent="0.2">
      <c r="A35" s="71">
        <v>103</v>
      </c>
      <c r="B35" s="23" t="s">
        <v>145</v>
      </c>
      <c r="C35" s="23">
        <v>3</v>
      </c>
      <c r="D35" s="23">
        <v>1</v>
      </c>
      <c r="E35" s="23">
        <v>1</v>
      </c>
      <c r="F35" s="23">
        <v>1</v>
      </c>
      <c r="G35" s="23">
        <v>1</v>
      </c>
      <c r="H35" s="23">
        <v>1</v>
      </c>
      <c r="I35" s="23">
        <v>1</v>
      </c>
      <c r="J35" s="23">
        <v>1</v>
      </c>
      <c r="K35" s="169">
        <v>8538.86</v>
      </c>
      <c r="L35" s="63">
        <v>223893</v>
      </c>
      <c r="M35" s="119">
        <v>4040356.3728999998</v>
      </c>
      <c r="N35" s="64">
        <v>0.99160000000000004</v>
      </c>
      <c r="O35" s="121">
        <v>32744</v>
      </c>
      <c r="P35" s="63">
        <v>225718</v>
      </c>
      <c r="Q35" s="128">
        <v>0.14510000000000001</v>
      </c>
      <c r="R35" s="121">
        <v>221549</v>
      </c>
      <c r="S35" s="63">
        <v>248466</v>
      </c>
      <c r="T35" s="64">
        <v>0.89170000000000005</v>
      </c>
      <c r="U35" s="159">
        <v>13247.7</v>
      </c>
      <c r="V35" s="166">
        <v>3651.16</v>
      </c>
      <c r="W35" s="3">
        <v>1</v>
      </c>
    </row>
    <row r="36" spans="1:23" x14ac:dyDescent="0.2">
      <c r="A36" s="71">
        <v>104</v>
      </c>
      <c r="B36" s="23" t="s">
        <v>146</v>
      </c>
      <c r="C36" s="23">
        <v>3</v>
      </c>
      <c r="D36" s="23">
        <v>1</v>
      </c>
      <c r="E36" s="23">
        <v>1</v>
      </c>
      <c r="F36" s="23">
        <v>1</v>
      </c>
      <c r="G36" s="23">
        <v>1</v>
      </c>
      <c r="H36" s="23">
        <v>1</v>
      </c>
      <c r="I36" s="23">
        <v>1</v>
      </c>
      <c r="J36" s="23">
        <v>1</v>
      </c>
      <c r="K36" s="169">
        <v>1771.5</v>
      </c>
      <c r="L36" s="63">
        <v>823075</v>
      </c>
      <c r="M36" s="119">
        <v>1607166.9676999999</v>
      </c>
      <c r="N36" s="64">
        <v>0.92479999999999996</v>
      </c>
      <c r="O36" s="121">
        <v>110791</v>
      </c>
      <c r="P36" s="63">
        <v>832037</v>
      </c>
      <c r="Q36" s="128">
        <v>0.13320000000000001</v>
      </c>
      <c r="R36" s="121">
        <v>790929</v>
      </c>
      <c r="S36" s="63">
        <v>922661</v>
      </c>
      <c r="T36" s="64">
        <v>0.85719999999999996</v>
      </c>
      <c r="U36" s="159">
        <v>8664.9599999999991</v>
      </c>
      <c r="V36" s="166">
        <v>3651.16</v>
      </c>
      <c r="W36" s="3">
        <v>1</v>
      </c>
    </row>
    <row r="37" spans="1:23" x14ac:dyDescent="0.2">
      <c r="A37" s="71">
        <v>109</v>
      </c>
      <c r="B37" s="23" t="s">
        <v>151</v>
      </c>
      <c r="C37" s="23">
        <v>3</v>
      </c>
      <c r="D37" s="23">
        <v>1</v>
      </c>
      <c r="E37" s="23">
        <v>1</v>
      </c>
      <c r="F37" s="23">
        <v>1</v>
      </c>
      <c r="G37" s="23">
        <v>1</v>
      </c>
      <c r="H37" s="23">
        <v>1</v>
      </c>
      <c r="I37" s="23">
        <v>1</v>
      </c>
      <c r="J37" s="23">
        <v>1</v>
      </c>
      <c r="K37" s="169">
        <v>962.04</v>
      </c>
      <c r="L37" s="63">
        <v>1417680</v>
      </c>
      <c r="M37" s="119">
        <v>1145460.7703</v>
      </c>
      <c r="N37" s="64">
        <v>0.87190000000000001</v>
      </c>
      <c r="O37" s="121">
        <v>226312</v>
      </c>
      <c r="P37" s="63">
        <v>1463451</v>
      </c>
      <c r="Q37" s="128">
        <v>0.15459999999999999</v>
      </c>
      <c r="R37" s="121">
        <v>1349370</v>
      </c>
      <c r="S37" s="63">
        <v>1628537</v>
      </c>
      <c r="T37" s="64">
        <v>0.8286</v>
      </c>
      <c r="U37" s="159">
        <v>10056.27</v>
      </c>
      <c r="V37" s="166">
        <v>3651.16</v>
      </c>
      <c r="W37" s="3">
        <v>1</v>
      </c>
    </row>
    <row r="38" spans="1:23" x14ac:dyDescent="0.2">
      <c r="A38" s="71">
        <v>111</v>
      </c>
      <c r="B38" s="23" t="s">
        <v>153</v>
      </c>
      <c r="C38" s="23">
        <v>3</v>
      </c>
      <c r="D38" s="23">
        <v>1</v>
      </c>
      <c r="E38" s="23">
        <v>0</v>
      </c>
      <c r="F38" s="23">
        <v>1</v>
      </c>
      <c r="G38" s="23">
        <v>1</v>
      </c>
      <c r="H38" s="23">
        <v>0</v>
      </c>
      <c r="I38" s="23">
        <v>1</v>
      </c>
      <c r="J38" s="23">
        <v>1</v>
      </c>
      <c r="K38" s="169">
        <v>640.66999999999996</v>
      </c>
      <c r="L38" s="63">
        <v>1034069</v>
      </c>
      <c r="M38" s="119">
        <v>651495.09699999995</v>
      </c>
      <c r="N38" s="64">
        <v>0.81620000000000004</v>
      </c>
      <c r="O38" s="121">
        <v>96827</v>
      </c>
      <c r="P38" s="63">
        <v>1030292</v>
      </c>
      <c r="Q38" s="128">
        <v>9.4E-2</v>
      </c>
      <c r="R38" s="121">
        <v>997258</v>
      </c>
      <c r="S38" s="63">
        <v>1302615</v>
      </c>
      <c r="T38" s="64">
        <v>0.76559999999999995</v>
      </c>
      <c r="U38" s="159">
        <v>6510.93</v>
      </c>
      <c r="V38" s="166">
        <v>3651.16</v>
      </c>
      <c r="W38" s="3">
        <v>1</v>
      </c>
    </row>
    <row r="39" spans="1:23" x14ac:dyDescent="0.2">
      <c r="A39" s="71">
        <v>117</v>
      </c>
      <c r="B39" s="23" t="s">
        <v>158</v>
      </c>
      <c r="C39" s="23">
        <v>3</v>
      </c>
      <c r="D39" s="23">
        <v>1</v>
      </c>
      <c r="E39" s="23">
        <v>0</v>
      </c>
      <c r="F39" s="23">
        <v>1</v>
      </c>
      <c r="G39" s="23">
        <v>1</v>
      </c>
      <c r="H39" s="23">
        <v>0</v>
      </c>
      <c r="I39" s="23">
        <v>1</v>
      </c>
      <c r="J39" s="23">
        <v>1</v>
      </c>
      <c r="K39" s="169">
        <v>1006.71</v>
      </c>
      <c r="L39" s="63">
        <v>1923035</v>
      </c>
      <c r="M39" s="119">
        <v>1396041.2457000001</v>
      </c>
      <c r="N39" s="64">
        <v>0.91090000000000004</v>
      </c>
      <c r="O39" s="121">
        <v>24047</v>
      </c>
      <c r="P39" s="63">
        <v>1933679</v>
      </c>
      <c r="Q39" s="128">
        <v>1.24E-2</v>
      </c>
      <c r="R39" s="121">
        <v>1924077</v>
      </c>
      <c r="S39" s="63">
        <v>2363946</v>
      </c>
      <c r="T39" s="64">
        <v>0.81389999999999996</v>
      </c>
      <c r="U39" s="159">
        <v>9033.34</v>
      </c>
      <c r="V39" s="166">
        <v>3651.16</v>
      </c>
      <c r="W39" s="3">
        <v>1</v>
      </c>
    </row>
    <row r="40" spans="1:23" x14ac:dyDescent="0.2">
      <c r="A40" s="71">
        <v>120</v>
      </c>
      <c r="B40" s="23" t="s">
        <v>161</v>
      </c>
      <c r="C40" s="23">
        <v>3</v>
      </c>
      <c r="D40" s="23">
        <v>1</v>
      </c>
      <c r="E40" s="23">
        <v>0</v>
      </c>
      <c r="F40" s="23">
        <v>1</v>
      </c>
      <c r="G40" s="23">
        <v>1</v>
      </c>
      <c r="H40" s="23">
        <v>0</v>
      </c>
      <c r="I40" s="23">
        <v>1</v>
      </c>
      <c r="J40" s="23">
        <v>1</v>
      </c>
      <c r="K40" s="169">
        <v>5811.15</v>
      </c>
      <c r="L40" s="63">
        <v>27743</v>
      </c>
      <c r="M40" s="119">
        <v>967926.73230000003</v>
      </c>
      <c r="N40" s="64">
        <v>0.8579</v>
      </c>
      <c r="O40" s="121">
        <v>1133</v>
      </c>
      <c r="P40" s="63">
        <v>28073</v>
      </c>
      <c r="Q40" s="128">
        <v>4.0399999999999998E-2</v>
      </c>
      <c r="R40" s="121">
        <v>27744</v>
      </c>
      <c r="S40" s="63">
        <v>45083</v>
      </c>
      <c r="T40" s="64">
        <v>0.61539999999999995</v>
      </c>
      <c r="U40" s="159">
        <v>11934.47</v>
      </c>
      <c r="V40" s="166">
        <v>3651.16</v>
      </c>
      <c r="W40" s="3">
        <v>1</v>
      </c>
    </row>
    <row r="41" spans="1:23" ht="25.5" x14ac:dyDescent="0.2">
      <c r="A41" s="71">
        <v>121</v>
      </c>
      <c r="B41" s="23" t="s">
        <v>162</v>
      </c>
      <c r="C41" s="23">
        <v>3</v>
      </c>
      <c r="D41" s="23">
        <v>1</v>
      </c>
      <c r="E41" s="23">
        <v>0</v>
      </c>
      <c r="F41" s="23">
        <v>1</v>
      </c>
      <c r="G41" s="23">
        <v>1</v>
      </c>
      <c r="H41" s="23">
        <v>0</v>
      </c>
      <c r="I41" s="23">
        <v>1</v>
      </c>
      <c r="J41" s="23">
        <v>1</v>
      </c>
      <c r="K41" s="169">
        <v>2904.63</v>
      </c>
      <c r="L41" s="63">
        <v>902670</v>
      </c>
      <c r="M41" s="119">
        <v>2759659.4641999998</v>
      </c>
      <c r="N41" s="64">
        <v>0.98050000000000004</v>
      </c>
      <c r="O41" s="121">
        <v>22218</v>
      </c>
      <c r="P41" s="63">
        <v>892952</v>
      </c>
      <c r="Q41" s="128">
        <v>2.4899999999999999E-2</v>
      </c>
      <c r="R41" s="121">
        <v>883590</v>
      </c>
      <c r="S41" s="63">
        <v>1146802</v>
      </c>
      <c r="T41" s="64">
        <v>0.77049999999999996</v>
      </c>
      <c r="U41" s="159">
        <v>12414.96</v>
      </c>
      <c r="V41" s="166">
        <v>3651.16</v>
      </c>
      <c r="W41" s="3">
        <v>1</v>
      </c>
    </row>
    <row r="42" spans="1:23" x14ac:dyDescent="0.2">
      <c r="A42" s="71">
        <v>123</v>
      </c>
      <c r="B42" s="23" t="s">
        <v>164</v>
      </c>
      <c r="C42" s="23">
        <v>3</v>
      </c>
      <c r="D42" s="23">
        <v>1</v>
      </c>
      <c r="E42" s="23">
        <v>1</v>
      </c>
      <c r="F42" s="23">
        <v>1</v>
      </c>
      <c r="G42" s="23">
        <v>1</v>
      </c>
      <c r="H42" s="23">
        <v>1</v>
      </c>
      <c r="I42" s="23">
        <v>1</v>
      </c>
      <c r="J42" s="23">
        <v>1</v>
      </c>
      <c r="K42" s="169">
        <v>6311.02</v>
      </c>
      <c r="L42" s="63">
        <v>96295</v>
      </c>
      <c r="M42" s="119">
        <v>1958394.3725000001</v>
      </c>
      <c r="N42" s="64">
        <v>0.95540000000000003</v>
      </c>
      <c r="O42" s="121">
        <v>10750</v>
      </c>
      <c r="P42" s="63">
        <v>96553</v>
      </c>
      <c r="Q42" s="128">
        <v>0.1113</v>
      </c>
      <c r="R42" s="121">
        <v>91548</v>
      </c>
      <c r="S42" s="63">
        <v>117989</v>
      </c>
      <c r="T42" s="64">
        <v>0.77590000000000003</v>
      </c>
      <c r="U42" s="159">
        <v>19127.740000000002</v>
      </c>
      <c r="V42" s="166">
        <v>3651.16</v>
      </c>
      <c r="W42" s="3">
        <v>1</v>
      </c>
    </row>
    <row r="43" spans="1:23" x14ac:dyDescent="0.2">
      <c r="A43" s="71">
        <v>151</v>
      </c>
      <c r="B43" s="23" t="s">
        <v>190</v>
      </c>
      <c r="C43" s="23">
        <v>3</v>
      </c>
      <c r="D43" s="23">
        <v>1</v>
      </c>
      <c r="E43" s="23">
        <v>0</v>
      </c>
      <c r="F43" s="23">
        <v>1</v>
      </c>
      <c r="G43" s="23">
        <v>1</v>
      </c>
      <c r="H43" s="23">
        <v>0</v>
      </c>
      <c r="I43" s="23">
        <v>1</v>
      </c>
      <c r="J43" s="23">
        <v>1</v>
      </c>
      <c r="K43" s="169">
        <v>414.17</v>
      </c>
      <c r="L43" s="63">
        <v>1982225</v>
      </c>
      <c r="M43" s="119">
        <v>583122.3504</v>
      </c>
      <c r="N43" s="64">
        <v>0.78269999999999995</v>
      </c>
      <c r="O43" s="121">
        <v>55881</v>
      </c>
      <c r="P43" s="63">
        <v>1986413</v>
      </c>
      <c r="Q43" s="128">
        <v>2.81E-2</v>
      </c>
      <c r="R43" s="121">
        <v>1972512</v>
      </c>
      <c r="S43" s="63">
        <v>2780423</v>
      </c>
      <c r="T43" s="64">
        <v>0.70940000000000003</v>
      </c>
      <c r="U43" s="159">
        <v>7439.37</v>
      </c>
      <c r="V43" s="166">
        <v>3651.16</v>
      </c>
      <c r="W43" s="3">
        <v>1</v>
      </c>
    </row>
    <row r="44" spans="1:23" x14ac:dyDescent="0.2">
      <c r="A44" s="71">
        <v>152</v>
      </c>
      <c r="B44" s="23" t="s">
        <v>191</v>
      </c>
      <c r="C44" s="23">
        <v>3</v>
      </c>
      <c r="D44" s="23">
        <v>1</v>
      </c>
      <c r="E44" s="23">
        <v>0</v>
      </c>
      <c r="F44" s="23">
        <v>1</v>
      </c>
      <c r="G44" s="23">
        <v>1</v>
      </c>
      <c r="H44" s="23">
        <v>0</v>
      </c>
      <c r="I44" s="23">
        <v>1</v>
      </c>
      <c r="J44" s="23">
        <v>1</v>
      </c>
      <c r="K44" s="169">
        <v>300.04000000000002</v>
      </c>
      <c r="L44" s="63">
        <v>18848249</v>
      </c>
      <c r="M44" s="119">
        <v>1302617.3851999999</v>
      </c>
      <c r="N44" s="64">
        <v>0.89139999999999997</v>
      </c>
      <c r="O44" s="121">
        <v>247769</v>
      </c>
      <c r="P44" s="63">
        <v>18925868</v>
      </c>
      <c r="Q44" s="128">
        <v>1.3100000000000001E-2</v>
      </c>
      <c r="R44" s="121">
        <v>18896542</v>
      </c>
      <c r="S44" s="63">
        <v>20816265</v>
      </c>
      <c r="T44" s="64">
        <v>0.90780000000000005</v>
      </c>
      <c r="U44" s="159">
        <v>4781.8900000000003</v>
      </c>
      <c r="V44" s="166">
        <v>3651.16</v>
      </c>
      <c r="W44" s="3">
        <v>1</v>
      </c>
    </row>
    <row r="45" spans="1:23" x14ac:dyDescent="0.2">
      <c r="A45" s="71">
        <v>153</v>
      </c>
      <c r="B45" s="23" t="s">
        <v>192</v>
      </c>
      <c r="C45" s="23">
        <v>3</v>
      </c>
      <c r="D45" s="23">
        <v>1</v>
      </c>
      <c r="E45" s="23">
        <v>1</v>
      </c>
      <c r="F45" s="23">
        <v>1</v>
      </c>
      <c r="G45" s="23">
        <v>1</v>
      </c>
      <c r="H45" s="23">
        <v>1</v>
      </c>
      <c r="I45" s="23">
        <v>1</v>
      </c>
      <c r="J45" s="23">
        <v>1</v>
      </c>
      <c r="K45" s="169">
        <v>632.66999999999996</v>
      </c>
      <c r="L45" s="63">
        <v>4589129</v>
      </c>
      <c r="M45" s="119">
        <v>1355328.8476</v>
      </c>
      <c r="N45" s="64">
        <v>0.89970000000000006</v>
      </c>
      <c r="O45" s="121">
        <v>471673</v>
      </c>
      <c r="P45" s="63">
        <v>4661508</v>
      </c>
      <c r="Q45" s="128">
        <v>0.1012</v>
      </c>
      <c r="R45" s="121">
        <v>4532197</v>
      </c>
      <c r="S45" s="63">
        <v>5256561</v>
      </c>
      <c r="T45" s="64">
        <v>0.86219999999999997</v>
      </c>
      <c r="U45" s="159">
        <v>7297.63</v>
      </c>
      <c r="V45" s="166">
        <v>3651.16</v>
      </c>
      <c r="W45" s="3">
        <v>1</v>
      </c>
    </row>
    <row r="46" spans="1:23" x14ac:dyDescent="0.2">
      <c r="A46" s="71">
        <v>154</v>
      </c>
      <c r="B46" s="23" t="s">
        <v>193</v>
      </c>
      <c r="C46" s="23">
        <v>3</v>
      </c>
      <c r="D46" s="23">
        <v>1</v>
      </c>
      <c r="E46" s="23">
        <v>1</v>
      </c>
      <c r="F46" s="23">
        <v>1</v>
      </c>
      <c r="G46" s="23">
        <v>1</v>
      </c>
      <c r="H46" s="23">
        <v>1</v>
      </c>
      <c r="I46" s="23">
        <v>1</v>
      </c>
      <c r="J46" s="23">
        <v>1</v>
      </c>
      <c r="K46" s="169">
        <v>2045.31</v>
      </c>
      <c r="L46" s="63">
        <v>402155</v>
      </c>
      <c r="M46" s="119">
        <v>1297046.2897999999</v>
      </c>
      <c r="N46" s="64">
        <v>0.88859999999999995</v>
      </c>
      <c r="O46" s="121">
        <v>52765</v>
      </c>
      <c r="P46" s="63">
        <v>395576</v>
      </c>
      <c r="Q46" s="128">
        <v>0.13339999999999999</v>
      </c>
      <c r="R46" s="121">
        <v>363885</v>
      </c>
      <c r="S46" s="63">
        <v>510774</v>
      </c>
      <c r="T46" s="64">
        <v>0.71240000000000003</v>
      </c>
      <c r="U46" s="159">
        <v>12625.46</v>
      </c>
      <c r="V46" s="166">
        <v>3651.16</v>
      </c>
      <c r="W46" s="3">
        <v>1</v>
      </c>
    </row>
    <row r="47" spans="1:23" x14ac:dyDescent="0.2">
      <c r="A47" s="71">
        <v>160</v>
      </c>
      <c r="B47" s="23" t="s">
        <v>198</v>
      </c>
      <c r="C47" s="23">
        <v>3</v>
      </c>
      <c r="D47" s="23">
        <v>1</v>
      </c>
      <c r="E47" s="23">
        <v>0</v>
      </c>
      <c r="F47" s="23">
        <v>1</v>
      </c>
      <c r="G47" s="23">
        <v>1</v>
      </c>
      <c r="H47" s="23">
        <v>0</v>
      </c>
      <c r="I47" s="23">
        <v>1</v>
      </c>
      <c r="J47" s="23">
        <v>1</v>
      </c>
      <c r="K47" s="169">
        <v>698.89</v>
      </c>
      <c r="L47" s="63">
        <v>3163286</v>
      </c>
      <c r="M47" s="119">
        <v>1243022.2312</v>
      </c>
      <c r="N47" s="64">
        <v>0.88300000000000001</v>
      </c>
      <c r="O47" s="121">
        <v>243201</v>
      </c>
      <c r="P47" s="63">
        <v>3164418</v>
      </c>
      <c r="Q47" s="128">
        <v>7.6899999999999996E-2</v>
      </c>
      <c r="R47" s="121">
        <v>3091845</v>
      </c>
      <c r="S47" s="63">
        <v>4052877</v>
      </c>
      <c r="T47" s="64">
        <v>0.76290000000000002</v>
      </c>
      <c r="U47" s="159">
        <v>7666.13</v>
      </c>
      <c r="V47" s="166">
        <v>3651.16</v>
      </c>
      <c r="W47" s="3">
        <v>1</v>
      </c>
    </row>
    <row r="48" spans="1:23" x14ac:dyDescent="0.2">
      <c r="A48" s="71">
        <v>162</v>
      </c>
      <c r="B48" s="23" t="s">
        <v>200</v>
      </c>
      <c r="C48" s="23">
        <v>3</v>
      </c>
      <c r="D48" s="23">
        <v>1</v>
      </c>
      <c r="E48" s="23">
        <v>1</v>
      </c>
      <c r="F48" s="23">
        <v>1</v>
      </c>
      <c r="G48" s="23">
        <v>1</v>
      </c>
      <c r="H48" s="23">
        <v>1</v>
      </c>
      <c r="I48" s="23">
        <v>1</v>
      </c>
      <c r="J48" s="23">
        <v>1</v>
      </c>
      <c r="K48" s="169">
        <v>1051.73</v>
      </c>
      <c r="L48" s="63">
        <v>2677833</v>
      </c>
      <c r="M48" s="119">
        <v>1721052.1401</v>
      </c>
      <c r="N48" s="64">
        <v>0.93589999999999995</v>
      </c>
      <c r="O48" s="121">
        <v>330810</v>
      </c>
      <c r="P48" s="63">
        <v>2703406</v>
      </c>
      <c r="Q48" s="128">
        <v>0.12239999999999999</v>
      </c>
      <c r="R48" s="121">
        <v>2562331</v>
      </c>
      <c r="S48" s="63">
        <v>3276985</v>
      </c>
      <c r="T48" s="64">
        <v>0.78190000000000004</v>
      </c>
      <c r="U48" s="159">
        <v>9284.1</v>
      </c>
      <c r="V48" s="166">
        <v>3651.16</v>
      </c>
      <c r="W48" s="3">
        <v>1</v>
      </c>
    </row>
    <row r="49" spans="1:23" x14ac:dyDescent="0.2">
      <c r="A49" s="71">
        <v>164</v>
      </c>
      <c r="B49" s="23" t="s">
        <v>202</v>
      </c>
      <c r="C49" s="23">
        <v>3</v>
      </c>
      <c r="D49" s="23">
        <v>1</v>
      </c>
      <c r="E49" s="23">
        <v>0</v>
      </c>
      <c r="F49" s="23">
        <v>1</v>
      </c>
      <c r="G49" s="23">
        <v>1</v>
      </c>
      <c r="H49" s="23">
        <v>0</v>
      </c>
      <c r="I49" s="23">
        <v>1</v>
      </c>
      <c r="J49" s="23">
        <v>1</v>
      </c>
      <c r="K49" s="169">
        <v>766.66</v>
      </c>
      <c r="L49" s="63">
        <v>2534925</v>
      </c>
      <c r="M49" s="119">
        <v>1220636.6502</v>
      </c>
      <c r="N49" s="64">
        <v>0.88019999999999998</v>
      </c>
      <c r="O49" s="121">
        <v>146866</v>
      </c>
      <c r="P49" s="63">
        <v>2574514</v>
      </c>
      <c r="Q49" s="128">
        <v>5.7000000000000002E-2</v>
      </c>
      <c r="R49" s="121">
        <v>2547909</v>
      </c>
      <c r="S49" s="63">
        <v>3308084</v>
      </c>
      <c r="T49" s="64">
        <v>0.7702</v>
      </c>
      <c r="U49" s="159">
        <v>7766.13</v>
      </c>
      <c r="V49" s="166">
        <v>3651.16</v>
      </c>
      <c r="W49" s="3">
        <v>1</v>
      </c>
    </row>
    <row r="50" spans="1:23" x14ac:dyDescent="0.2">
      <c r="A50" s="71">
        <v>181</v>
      </c>
      <c r="B50" s="23" t="s">
        <v>218</v>
      </c>
      <c r="C50" s="23">
        <v>3</v>
      </c>
      <c r="D50" s="23">
        <v>1</v>
      </c>
      <c r="E50" s="23">
        <v>1</v>
      </c>
      <c r="F50" s="23">
        <v>0</v>
      </c>
      <c r="G50" s="23">
        <v>1</v>
      </c>
      <c r="H50" s="23">
        <v>1</v>
      </c>
      <c r="I50" s="23">
        <v>0</v>
      </c>
      <c r="J50" s="23">
        <v>1</v>
      </c>
      <c r="K50" s="169">
        <v>2971.1</v>
      </c>
      <c r="L50" s="63">
        <v>353967</v>
      </c>
      <c r="M50" s="119">
        <v>1767660.7178</v>
      </c>
      <c r="N50" s="64">
        <v>0.9415</v>
      </c>
      <c r="O50" s="121">
        <v>235538</v>
      </c>
      <c r="P50" s="63">
        <v>368153</v>
      </c>
      <c r="Q50" s="128">
        <v>0.63980000000000004</v>
      </c>
      <c r="R50" s="121">
        <v>155058</v>
      </c>
      <c r="S50" s="63">
        <v>814618</v>
      </c>
      <c r="T50" s="64">
        <v>0.1903</v>
      </c>
      <c r="U50" s="159">
        <v>17107.349999999999</v>
      </c>
      <c r="V50" s="166">
        <v>3651.16</v>
      </c>
      <c r="W50" s="3">
        <v>1</v>
      </c>
    </row>
    <row r="51" spans="1:23" x14ac:dyDescent="0.2">
      <c r="A51" s="71">
        <v>188</v>
      </c>
      <c r="B51" s="23" t="s">
        <v>225</v>
      </c>
      <c r="C51" s="23">
        <v>3</v>
      </c>
      <c r="D51" s="23">
        <v>1</v>
      </c>
      <c r="E51" s="23">
        <v>1</v>
      </c>
      <c r="F51" s="23">
        <v>1</v>
      </c>
      <c r="G51" s="23">
        <v>1</v>
      </c>
      <c r="H51" s="23">
        <v>1</v>
      </c>
      <c r="I51" s="23">
        <v>1</v>
      </c>
      <c r="J51" s="23">
        <v>1</v>
      </c>
      <c r="K51" s="169">
        <v>23254.44</v>
      </c>
      <c r="L51" s="63">
        <v>7810</v>
      </c>
      <c r="M51" s="119">
        <v>2055118.2387999999</v>
      </c>
      <c r="N51" s="64">
        <v>0.96379999999999999</v>
      </c>
      <c r="O51" s="121">
        <v>2765</v>
      </c>
      <c r="P51" s="63">
        <v>7940</v>
      </c>
      <c r="Q51" s="128">
        <v>0.34820000000000001</v>
      </c>
      <c r="R51" s="121">
        <v>7761</v>
      </c>
      <c r="S51" s="63">
        <v>10698</v>
      </c>
      <c r="T51" s="64">
        <v>0.72550000000000003</v>
      </c>
      <c r="U51" s="159">
        <v>27656.32</v>
      </c>
      <c r="V51" s="166">
        <v>3651.16</v>
      </c>
      <c r="W51" s="3">
        <v>1</v>
      </c>
    </row>
    <row r="52" spans="1:23" x14ac:dyDescent="0.2">
      <c r="A52" s="71">
        <v>189</v>
      </c>
      <c r="B52" s="23" t="s">
        <v>226</v>
      </c>
      <c r="C52" s="23">
        <v>3</v>
      </c>
      <c r="D52" s="23">
        <v>1</v>
      </c>
      <c r="E52" s="23">
        <v>0</v>
      </c>
      <c r="F52" s="23">
        <v>1</v>
      </c>
      <c r="G52" s="23">
        <v>1</v>
      </c>
      <c r="H52" s="23">
        <v>0</v>
      </c>
      <c r="I52" s="23">
        <v>1</v>
      </c>
      <c r="J52" s="23">
        <v>1</v>
      </c>
      <c r="K52" s="169">
        <v>747.01</v>
      </c>
      <c r="L52" s="63">
        <v>2895794</v>
      </c>
      <c r="M52" s="119">
        <v>1271188.9188000001</v>
      </c>
      <c r="N52" s="64">
        <v>0.88580000000000003</v>
      </c>
      <c r="O52" s="121">
        <v>144361</v>
      </c>
      <c r="P52" s="63">
        <v>2929177</v>
      </c>
      <c r="Q52" s="128">
        <v>4.9299999999999997E-2</v>
      </c>
      <c r="R52" s="121">
        <v>2904749</v>
      </c>
      <c r="S52" s="63">
        <v>3755207</v>
      </c>
      <c r="T52" s="64">
        <v>0.77349999999999997</v>
      </c>
      <c r="U52" s="159">
        <v>6894.16</v>
      </c>
      <c r="V52" s="166">
        <v>3651.16</v>
      </c>
      <c r="W52" s="3">
        <v>1</v>
      </c>
    </row>
    <row r="53" spans="1:23" x14ac:dyDescent="0.2">
      <c r="A53" s="71">
        <v>194</v>
      </c>
      <c r="B53" s="23" t="s">
        <v>231</v>
      </c>
      <c r="C53" s="23">
        <v>3</v>
      </c>
      <c r="D53" s="23">
        <v>1</v>
      </c>
      <c r="E53" s="23">
        <v>1</v>
      </c>
      <c r="F53" s="23">
        <v>1</v>
      </c>
      <c r="G53" s="23">
        <v>1</v>
      </c>
      <c r="H53" s="23">
        <v>1</v>
      </c>
      <c r="I53" s="23">
        <v>1</v>
      </c>
      <c r="J53" s="23">
        <v>1</v>
      </c>
      <c r="K53" s="169">
        <v>8565.43</v>
      </c>
      <c r="L53" s="63">
        <v>295638</v>
      </c>
      <c r="M53" s="119">
        <v>4657247.3230999997</v>
      </c>
      <c r="N53" s="64">
        <v>0.99439999999999995</v>
      </c>
      <c r="O53" s="121">
        <v>27615</v>
      </c>
      <c r="P53" s="63">
        <v>239950</v>
      </c>
      <c r="Q53" s="128">
        <v>0.11509999999999999</v>
      </c>
      <c r="R53" s="121">
        <v>220773</v>
      </c>
      <c r="S53" s="63">
        <v>368321</v>
      </c>
      <c r="T53" s="64">
        <v>0.59940000000000004</v>
      </c>
      <c r="U53" s="159">
        <v>22207.69</v>
      </c>
      <c r="V53" s="166">
        <v>3651.16</v>
      </c>
      <c r="W53" s="3">
        <v>1</v>
      </c>
    </row>
    <row r="54" spans="1:23" x14ac:dyDescent="0.2">
      <c r="A54" s="71">
        <v>196</v>
      </c>
      <c r="B54" s="23" t="s">
        <v>233</v>
      </c>
      <c r="C54" s="23">
        <v>3</v>
      </c>
      <c r="D54" s="23">
        <v>1</v>
      </c>
      <c r="E54" s="23">
        <v>1</v>
      </c>
      <c r="F54" s="23">
        <v>1</v>
      </c>
      <c r="G54" s="23">
        <v>1</v>
      </c>
      <c r="H54" s="23">
        <v>1</v>
      </c>
      <c r="I54" s="23">
        <v>1</v>
      </c>
      <c r="J54" s="23">
        <v>1</v>
      </c>
      <c r="K54" s="169">
        <v>2052.48</v>
      </c>
      <c r="L54" s="63">
        <v>86600</v>
      </c>
      <c r="M54" s="119">
        <v>603999.62199999997</v>
      </c>
      <c r="N54" s="64">
        <v>0.7994</v>
      </c>
      <c r="O54" s="121">
        <v>12572</v>
      </c>
      <c r="P54" s="63">
        <v>87797</v>
      </c>
      <c r="Q54" s="128">
        <v>0.14319999999999999</v>
      </c>
      <c r="R54" s="121">
        <v>81767</v>
      </c>
      <c r="S54" s="63">
        <v>113252</v>
      </c>
      <c r="T54" s="64">
        <v>0.72199999999999998</v>
      </c>
      <c r="U54" s="159">
        <v>11601.94</v>
      </c>
      <c r="V54" s="166">
        <v>3651.16</v>
      </c>
      <c r="W54" s="3">
        <v>1</v>
      </c>
    </row>
    <row r="55" spans="1:23" x14ac:dyDescent="0.2">
      <c r="A55" s="71">
        <v>197</v>
      </c>
      <c r="B55" s="23" t="s">
        <v>234</v>
      </c>
      <c r="C55" s="23">
        <v>3</v>
      </c>
      <c r="D55" s="23">
        <v>1</v>
      </c>
      <c r="E55" s="23">
        <v>1</v>
      </c>
      <c r="F55" s="23">
        <v>0</v>
      </c>
      <c r="G55" s="23">
        <v>1</v>
      </c>
      <c r="H55" s="23">
        <v>1</v>
      </c>
      <c r="I55" s="23">
        <v>0</v>
      </c>
      <c r="J55" s="23">
        <v>1</v>
      </c>
      <c r="K55" s="169">
        <v>2742.44</v>
      </c>
      <c r="L55" s="63">
        <v>138417</v>
      </c>
      <c r="M55" s="119">
        <v>1020309.111</v>
      </c>
      <c r="N55" s="64">
        <v>0.86070000000000002</v>
      </c>
      <c r="O55" s="121">
        <v>24622</v>
      </c>
      <c r="P55" s="63">
        <v>110885</v>
      </c>
      <c r="Q55" s="128">
        <v>0.222</v>
      </c>
      <c r="R55" s="121">
        <v>91942</v>
      </c>
      <c r="S55" s="63">
        <v>242819</v>
      </c>
      <c r="T55" s="64">
        <v>0.37859999999999999</v>
      </c>
      <c r="U55" s="159">
        <v>21290.799999999999</v>
      </c>
      <c r="V55" s="166">
        <v>3651.16</v>
      </c>
      <c r="W55" s="3">
        <v>1</v>
      </c>
    </row>
    <row r="56" spans="1:23" x14ac:dyDescent="0.2">
      <c r="A56" s="71">
        <v>211</v>
      </c>
      <c r="B56" s="23" t="s">
        <v>248</v>
      </c>
      <c r="C56" s="23">
        <v>3</v>
      </c>
      <c r="D56" s="23">
        <v>1</v>
      </c>
      <c r="E56" s="23">
        <v>1</v>
      </c>
      <c r="F56" s="23">
        <v>1</v>
      </c>
      <c r="G56" s="23">
        <v>1</v>
      </c>
      <c r="H56" s="23">
        <v>1</v>
      </c>
      <c r="I56" s="23">
        <v>1</v>
      </c>
      <c r="J56" s="23">
        <v>1</v>
      </c>
      <c r="K56" s="169">
        <v>2130.2800000000002</v>
      </c>
      <c r="L56" s="63">
        <v>430097</v>
      </c>
      <c r="M56" s="119">
        <v>1397075.4069999999</v>
      </c>
      <c r="N56" s="64">
        <v>0.91359999999999997</v>
      </c>
      <c r="O56" s="121">
        <v>47024</v>
      </c>
      <c r="P56" s="63">
        <v>432818</v>
      </c>
      <c r="Q56" s="128">
        <v>0.1086</v>
      </c>
      <c r="R56" s="121">
        <v>421572</v>
      </c>
      <c r="S56" s="63">
        <v>512928</v>
      </c>
      <c r="T56" s="64">
        <v>0.82189999999999996</v>
      </c>
      <c r="U56" s="159">
        <v>6123.67</v>
      </c>
      <c r="V56" s="166">
        <v>3651.16</v>
      </c>
      <c r="W56" s="3">
        <v>1</v>
      </c>
    </row>
    <row r="57" spans="1:23" x14ac:dyDescent="0.2">
      <c r="A57" s="71">
        <v>213</v>
      </c>
      <c r="B57" s="23" t="s">
        <v>250</v>
      </c>
      <c r="C57" s="23">
        <v>3</v>
      </c>
      <c r="D57" s="23">
        <v>1</v>
      </c>
      <c r="E57" s="23">
        <v>1</v>
      </c>
      <c r="F57" s="23">
        <v>0</v>
      </c>
      <c r="G57" s="23">
        <v>1</v>
      </c>
      <c r="H57" s="23">
        <v>1</v>
      </c>
      <c r="I57" s="23">
        <v>0</v>
      </c>
      <c r="J57" s="23">
        <v>1</v>
      </c>
      <c r="K57" s="169">
        <v>2192.17</v>
      </c>
      <c r="L57" s="63">
        <v>165208</v>
      </c>
      <c r="M57" s="119">
        <v>891026.55579999997</v>
      </c>
      <c r="N57" s="64">
        <v>0.8468</v>
      </c>
      <c r="O57" s="121">
        <v>91031</v>
      </c>
      <c r="P57" s="63">
        <v>169991</v>
      </c>
      <c r="Q57" s="128">
        <v>0.53549999999999998</v>
      </c>
      <c r="R57" s="121">
        <v>87515</v>
      </c>
      <c r="S57" s="63">
        <v>217895</v>
      </c>
      <c r="T57" s="64">
        <v>0.40160000000000001</v>
      </c>
      <c r="U57" s="159">
        <v>14149.79</v>
      </c>
      <c r="V57" s="166">
        <v>3651.16</v>
      </c>
      <c r="W57" s="3">
        <v>1</v>
      </c>
    </row>
    <row r="58" spans="1:23" x14ac:dyDescent="0.2">
      <c r="A58" s="71">
        <v>218</v>
      </c>
      <c r="B58" s="23" t="s">
        <v>406</v>
      </c>
      <c r="C58" s="23">
        <v>3</v>
      </c>
      <c r="D58" s="23">
        <v>1</v>
      </c>
      <c r="E58" s="23">
        <v>1</v>
      </c>
      <c r="F58" s="23">
        <v>0</v>
      </c>
      <c r="G58" s="23">
        <v>1</v>
      </c>
      <c r="H58" s="23">
        <v>1</v>
      </c>
      <c r="I58" s="23">
        <v>0</v>
      </c>
      <c r="J58" s="23">
        <v>1</v>
      </c>
      <c r="K58" s="169">
        <v>4048.22</v>
      </c>
      <c r="L58" s="63">
        <v>17357</v>
      </c>
      <c r="M58" s="119">
        <v>533330.98880000005</v>
      </c>
      <c r="N58" s="64">
        <v>0.75770000000000004</v>
      </c>
      <c r="O58" s="121">
        <v>8255</v>
      </c>
      <c r="P58" s="63">
        <v>17047</v>
      </c>
      <c r="Q58" s="128">
        <v>0.48420000000000002</v>
      </c>
      <c r="R58" s="121">
        <v>9151</v>
      </c>
      <c r="S58" s="63">
        <v>24295</v>
      </c>
      <c r="T58" s="64">
        <v>0.37669999999999998</v>
      </c>
      <c r="U58" s="159">
        <v>25097.84</v>
      </c>
      <c r="V58" s="166">
        <v>3651.16</v>
      </c>
      <c r="W58" s="3">
        <v>1</v>
      </c>
    </row>
    <row r="59" spans="1:23" x14ac:dyDescent="0.2">
      <c r="A59" s="71">
        <v>220</v>
      </c>
      <c r="B59" s="23" t="s">
        <v>256</v>
      </c>
      <c r="C59" s="23">
        <v>3</v>
      </c>
      <c r="D59" s="23">
        <v>1</v>
      </c>
      <c r="E59" s="23">
        <v>1</v>
      </c>
      <c r="F59" s="23">
        <v>1</v>
      </c>
      <c r="G59" s="23">
        <v>1</v>
      </c>
      <c r="H59" s="23">
        <v>1</v>
      </c>
      <c r="I59" s="23">
        <v>1</v>
      </c>
      <c r="J59" s="23">
        <v>1</v>
      </c>
      <c r="K59" s="169">
        <v>2185.66</v>
      </c>
      <c r="L59" s="63">
        <v>239261</v>
      </c>
      <c r="M59" s="119">
        <v>1069103.6216</v>
      </c>
      <c r="N59" s="64">
        <v>0.86909999999999998</v>
      </c>
      <c r="O59" s="121">
        <v>34996</v>
      </c>
      <c r="P59" s="63">
        <v>245980</v>
      </c>
      <c r="Q59" s="128">
        <v>0.14230000000000001</v>
      </c>
      <c r="R59" s="121">
        <v>234785</v>
      </c>
      <c r="S59" s="63">
        <v>281915</v>
      </c>
      <c r="T59" s="64">
        <v>0.83279999999999998</v>
      </c>
      <c r="U59" s="159">
        <v>11005.67</v>
      </c>
      <c r="V59" s="166">
        <v>3651.16</v>
      </c>
      <c r="W59" s="3">
        <v>1</v>
      </c>
    </row>
    <row r="60" spans="1:23" x14ac:dyDescent="0.2">
      <c r="A60" s="71">
        <v>221</v>
      </c>
      <c r="B60" s="23" t="s">
        <v>403</v>
      </c>
      <c r="C60" s="23">
        <v>3</v>
      </c>
      <c r="D60" s="23">
        <v>1</v>
      </c>
      <c r="E60" s="23">
        <v>0</v>
      </c>
      <c r="F60" s="23">
        <v>1</v>
      </c>
      <c r="G60" s="23">
        <v>1</v>
      </c>
      <c r="H60" s="23">
        <v>0</v>
      </c>
      <c r="I60" s="23">
        <v>1</v>
      </c>
      <c r="J60" s="23">
        <v>1</v>
      </c>
      <c r="K60" s="169">
        <v>1847.07</v>
      </c>
      <c r="L60" s="63">
        <v>117180</v>
      </c>
      <c r="M60" s="119">
        <v>632282.23250000004</v>
      </c>
      <c r="N60" s="64">
        <v>0.81059999999999999</v>
      </c>
      <c r="O60" s="121">
        <v>5891</v>
      </c>
      <c r="P60" s="63">
        <v>119835</v>
      </c>
      <c r="Q60" s="128">
        <v>4.9200000000000001E-2</v>
      </c>
      <c r="R60" s="121">
        <v>114909</v>
      </c>
      <c r="S60" s="63">
        <v>164930</v>
      </c>
      <c r="T60" s="64">
        <v>0.69669999999999999</v>
      </c>
      <c r="U60" s="159">
        <v>10397.82</v>
      </c>
      <c r="V60" s="166">
        <v>3651.16</v>
      </c>
      <c r="W60" s="3">
        <v>1</v>
      </c>
    </row>
    <row r="61" spans="1:23" x14ac:dyDescent="0.2">
      <c r="A61" s="71">
        <v>222</v>
      </c>
      <c r="B61" s="23" t="s">
        <v>404</v>
      </c>
      <c r="C61" s="23">
        <v>3</v>
      </c>
      <c r="D61" s="23">
        <v>1</v>
      </c>
      <c r="E61" s="23">
        <v>0</v>
      </c>
      <c r="F61" s="23">
        <v>1</v>
      </c>
      <c r="G61" s="23">
        <v>1</v>
      </c>
      <c r="H61" s="23">
        <v>0</v>
      </c>
      <c r="I61" s="23">
        <v>1</v>
      </c>
      <c r="J61" s="23">
        <v>1</v>
      </c>
      <c r="K61" s="169">
        <v>3878.22</v>
      </c>
      <c r="L61" s="63">
        <v>223194</v>
      </c>
      <c r="M61" s="119">
        <v>1832203.1443</v>
      </c>
      <c r="N61" s="64">
        <v>0.94989999999999997</v>
      </c>
      <c r="O61" s="121">
        <v>1859</v>
      </c>
      <c r="P61" s="63">
        <v>223648</v>
      </c>
      <c r="Q61" s="128">
        <v>8.3000000000000001E-3</v>
      </c>
      <c r="R61" s="121">
        <v>223070</v>
      </c>
      <c r="S61" s="63">
        <v>279647</v>
      </c>
      <c r="T61" s="64">
        <v>0.79769999999999996</v>
      </c>
      <c r="U61" s="159">
        <v>10174.85</v>
      </c>
      <c r="V61" s="166">
        <v>3651.16</v>
      </c>
      <c r="W61" s="3">
        <v>1</v>
      </c>
    </row>
    <row r="62" spans="1:23" x14ac:dyDescent="0.2">
      <c r="A62" s="71">
        <v>231</v>
      </c>
      <c r="B62" s="23" t="s">
        <v>264</v>
      </c>
      <c r="C62" s="23">
        <v>3</v>
      </c>
      <c r="D62" s="23">
        <v>1</v>
      </c>
      <c r="E62" s="23">
        <v>1</v>
      </c>
      <c r="F62" s="23">
        <v>0</v>
      </c>
      <c r="G62" s="23">
        <v>1</v>
      </c>
      <c r="H62" s="23">
        <v>1</v>
      </c>
      <c r="I62" s="23">
        <v>0</v>
      </c>
      <c r="J62" s="23">
        <v>1</v>
      </c>
      <c r="K62" s="169">
        <v>913.54</v>
      </c>
      <c r="L62" s="63">
        <v>676108</v>
      </c>
      <c r="M62" s="119">
        <v>751164.76210000005</v>
      </c>
      <c r="N62" s="64">
        <v>0.82730000000000004</v>
      </c>
      <c r="O62" s="121">
        <v>183699</v>
      </c>
      <c r="P62" s="63">
        <v>679256</v>
      </c>
      <c r="Q62" s="128">
        <v>0.27039999999999997</v>
      </c>
      <c r="R62" s="121">
        <v>545613</v>
      </c>
      <c r="S62" s="63">
        <v>2947636</v>
      </c>
      <c r="T62" s="64">
        <v>0.18509999999999999</v>
      </c>
      <c r="U62" s="159">
        <v>7059.09</v>
      </c>
      <c r="V62" s="166">
        <v>3651.16</v>
      </c>
      <c r="W62" s="3">
        <v>1</v>
      </c>
    </row>
    <row r="63" spans="1:23" x14ac:dyDescent="0.2">
      <c r="A63" s="71">
        <v>235</v>
      </c>
      <c r="B63" s="23" t="s">
        <v>268</v>
      </c>
      <c r="C63" s="23">
        <v>3</v>
      </c>
      <c r="D63" s="23">
        <v>1</v>
      </c>
      <c r="E63" s="23">
        <v>0</v>
      </c>
      <c r="F63" s="23">
        <v>1</v>
      </c>
      <c r="G63" s="23">
        <v>1</v>
      </c>
      <c r="H63" s="23">
        <v>0</v>
      </c>
      <c r="I63" s="23">
        <v>1</v>
      </c>
      <c r="J63" s="23">
        <v>1</v>
      </c>
      <c r="K63" s="169">
        <v>555.78</v>
      </c>
      <c r="L63" s="63">
        <v>1222432</v>
      </c>
      <c r="M63" s="119">
        <v>614492.51410000003</v>
      </c>
      <c r="N63" s="64">
        <v>0.80500000000000005</v>
      </c>
      <c r="O63" s="121">
        <v>18920</v>
      </c>
      <c r="P63" s="63">
        <v>1231219</v>
      </c>
      <c r="Q63" s="128">
        <v>1.54E-2</v>
      </c>
      <c r="R63" s="121">
        <v>1229036</v>
      </c>
      <c r="S63" s="63">
        <v>1722278</v>
      </c>
      <c r="T63" s="64">
        <v>0.71360000000000001</v>
      </c>
      <c r="U63" s="159">
        <v>4540.5200000000004</v>
      </c>
      <c r="V63" s="166">
        <v>3651.16</v>
      </c>
      <c r="W63" s="3">
        <v>1</v>
      </c>
    </row>
    <row r="64" spans="1:23" x14ac:dyDescent="0.2">
      <c r="A64" s="71">
        <v>245</v>
      </c>
      <c r="B64" s="23" t="s">
        <v>278</v>
      </c>
      <c r="C64" s="23">
        <v>3</v>
      </c>
      <c r="D64" s="23">
        <v>1</v>
      </c>
      <c r="E64" s="23">
        <v>0</v>
      </c>
      <c r="F64" s="23">
        <v>1</v>
      </c>
      <c r="G64" s="23">
        <v>1</v>
      </c>
      <c r="H64" s="23">
        <v>0</v>
      </c>
      <c r="I64" s="23">
        <v>1</v>
      </c>
      <c r="J64" s="23">
        <v>1</v>
      </c>
      <c r="K64" s="169">
        <v>3274.48</v>
      </c>
      <c r="L64" s="63">
        <v>253321</v>
      </c>
      <c r="M64" s="119">
        <v>1648077.4097</v>
      </c>
      <c r="N64" s="64">
        <v>0.92759999999999998</v>
      </c>
      <c r="O64" s="121">
        <v>10873</v>
      </c>
      <c r="P64" s="63">
        <v>260814</v>
      </c>
      <c r="Q64" s="128">
        <v>4.1700000000000001E-2</v>
      </c>
      <c r="R64" s="121">
        <v>255876</v>
      </c>
      <c r="S64" s="63">
        <v>484423</v>
      </c>
      <c r="T64" s="64">
        <v>0.5282</v>
      </c>
      <c r="U64" s="159">
        <v>12127.67</v>
      </c>
      <c r="V64" s="166">
        <v>3651.16</v>
      </c>
      <c r="W64" s="3">
        <v>1</v>
      </c>
    </row>
    <row r="65" spans="1:23" x14ac:dyDescent="0.2">
      <c r="A65" s="71">
        <v>248</v>
      </c>
      <c r="B65" s="23" t="s">
        <v>281</v>
      </c>
      <c r="C65" s="23">
        <v>3</v>
      </c>
      <c r="D65" s="23">
        <v>1</v>
      </c>
      <c r="E65" s="23">
        <v>0</v>
      </c>
      <c r="F65" s="23">
        <v>1</v>
      </c>
      <c r="G65" s="23">
        <v>1</v>
      </c>
      <c r="H65" s="23">
        <v>0</v>
      </c>
      <c r="I65" s="23">
        <v>1</v>
      </c>
      <c r="J65" s="23">
        <v>1</v>
      </c>
      <c r="K65" s="169">
        <v>969.12</v>
      </c>
      <c r="L65" s="63">
        <v>2049417</v>
      </c>
      <c r="M65" s="119">
        <v>1387364.8536</v>
      </c>
      <c r="N65" s="64">
        <v>0.90529999999999999</v>
      </c>
      <c r="O65" s="121">
        <v>63039</v>
      </c>
      <c r="P65" s="63">
        <v>2064722</v>
      </c>
      <c r="Q65" s="128">
        <v>3.0499999999999999E-2</v>
      </c>
      <c r="R65" s="121">
        <v>2052626</v>
      </c>
      <c r="S65" s="63">
        <v>2963707</v>
      </c>
      <c r="T65" s="64">
        <v>0.69259999999999999</v>
      </c>
      <c r="U65" s="159">
        <v>5935.89</v>
      </c>
      <c r="V65" s="166">
        <v>3651.16</v>
      </c>
      <c r="W65" s="3">
        <v>1</v>
      </c>
    </row>
    <row r="66" spans="1:23" x14ac:dyDescent="0.2">
      <c r="A66" s="71">
        <v>250</v>
      </c>
      <c r="B66" s="23" t="s">
        <v>283</v>
      </c>
      <c r="C66" s="23">
        <v>3</v>
      </c>
      <c r="D66" s="23">
        <v>1</v>
      </c>
      <c r="E66" s="23">
        <v>0</v>
      </c>
      <c r="F66" s="23">
        <v>1</v>
      </c>
      <c r="G66" s="23">
        <v>1</v>
      </c>
      <c r="H66" s="23">
        <v>0</v>
      </c>
      <c r="I66" s="23">
        <v>1</v>
      </c>
      <c r="J66" s="23">
        <v>1</v>
      </c>
      <c r="K66" s="169">
        <v>219.88</v>
      </c>
      <c r="L66" s="63">
        <v>5809409</v>
      </c>
      <c r="M66" s="119">
        <v>529973.84809999994</v>
      </c>
      <c r="N66" s="64">
        <v>0.75490000000000002</v>
      </c>
      <c r="O66" s="121">
        <v>298856</v>
      </c>
      <c r="P66" s="63">
        <v>5869338</v>
      </c>
      <c r="Q66" s="128">
        <v>5.0900000000000001E-2</v>
      </c>
      <c r="R66" s="121">
        <v>5827417</v>
      </c>
      <c r="S66" s="63">
        <v>7646993</v>
      </c>
      <c r="T66" s="64">
        <v>0.7621</v>
      </c>
      <c r="U66" s="159">
        <v>5316.27</v>
      </c>
      <c r="V66" s="166">
        <v>3651.16</v>
      </c>
      <c r="W66" s="3">
        <v>1</v>
      </c>
    </row>
    <row r="67" spans="1:23" x14ac:dyDescent="0.2">
      <c r="A67" s="71">
        <v>262</v>
      </c>
      <c r="B67" s="23" t="s">
        <v>295</v>
      </c>
      <c r="C67" s="23">
        <v>3</v>
      </c>
      <c r="D67" s="23">
        <v>1</v>
      </c>
      <c r="E67" s="23">
        <v>0</v>
      </c>
      <c r="F67" s="23">
        <v>1</v>
      </c>
      <c r="G67" s="23">
        <v>1</v>
      </c>
      <c r="H67" s="23">
        <v>0</v>
      </c>
      <c r="I67" s="23">
        <v>1</v>
      </c>
      <c r="J67" s="23">
        <v>1</v>
      </c>
      <c r="K67" s="169">
        <v>544.41999999999996</v>
      </c>
      <c r="L67" s="63">
        <v>1292852</v>
      </c>
      <c r="M67" s="119">
        <v>619029.16059999994</v>
      </c>
      <c r="N67" s="64">
        <v>0.80779999999999996</v>
      </c>
      <c r="O67" s="121">
        <v>81233</v>
      </c>
      <c r="P67" s="63">
        <v>1295817</v>
      </c>
      <c r="Q67" s="128">
        <v>6.2700000000000006E-2</v>
      </c>
      <c r="R67" s="121">
        <v>1268766</v>
      </c>
      <c r="S67" s="63">
        <v>1778478</v>
      </c>
      <c r="T67" s="64">
        <v>0.71340000000000003</v>
      </c>
      <c r="U67" s="159">
        <v>6676.57</v>
      </c>
      <c r="V67" s="166">
        <v>3651.16</v>
      </c>
      <c r="W67" s="3">
        <v>1</v>
      </c>
    </row>
    <row r="68" spans="1:23" x14ac:dyDescent="0.2">
      <c r="A68" s="71">
        <v>269</v>
      </c>
      <c r="B68" s="23" t="s">
        <v>302</v>
      </c>
      <c r="C68" s="23">
        <v>3</v>
      </c>
      <c r="D68" s="23">
        <v>1</v>
      </c>
      <c r="E68" s="23">
        <v>1</v>
      </c>
      <c r="F68" s="23">
        <v>0</v>
      </c>
      <c r="G68" s="23">
        <v>1</v>
      </c>
      <c r="H68" s="23">
        <v>1</v>
      </c>
      <c r="I68" s="23">
        <v>0</v>
      </c>
      <c r="J68" s="23">
        <v>1</v>
      </c>
      <c r="K68" s="169">
        <v>1509.3</v>
      </c>
      <c r="L68" s="63">
        <v>142324</v>
      </c>
      <c r="M68" s="119">
        <v>569394.72779999999</v>
      </c>
      <c r="N68" s="64">
        <v>0.7772</v>
      </c>
      <c r="O68" s="121">
        <v>27575</v>
      </c>
      <c r="P68" s="63">
        <v>142597</v>
      </c>
      <c r="Q68" s="128">
        <v>0.19339999999999999</v>
      </c>
      <c r="R68" s="121">
        <v>122319</v>
      </c>
      <c r="S68" s="63">
        <v>250792</v>
      </c>
      <c r="T68" s="64">
        <v>0.48770000000000002</v>
      </c>
      <c r="U68" s="159">
        <v>11195.48</v>
      </c>
      <c r="V68" s="166">
        <v>3651.16</v>
      </c>
      <c r="W68" s="3">
        <v>1</v>
      </c>
    </row>
    <row r="69" spans="1:23" x14ac:dyDescent="0.2">
      <c r="A69" s="71">
        <v>271</v>
      </c>
      <c r="B69" s="23" t="s">
        <v>304</v>
      </c>
      <c r="C69" s="23">
        <v>3</v>
      </c>
      <c r="D69" s="23">
        <v>1</v>
      </c>
      <c r="E69" s="23">
        <v>0</v>
      </c>
      <c r="F69" s="23">
        <v>1</v>
      </c>
      <c r="G69" s="23">
        <v>1</v>
      </c>
      <c r="H69" s="23">
        <v>0</v>
      </c>
      <c r="I69" s="23">
        <v>1</v>
      </c>
      <c r="J69" s="23">
        <v>1</v>
      </c>
      <c r="K69" s="169">
        <v>1363.12</v>
      </c>
      <c r="L69" s="63">
        <v>775546</v>
      </c>
      <c r="M69" s="119">
        <v>1200434.0160000001</v>
      </c>
      <c r="N69" s="64">
        <v>0.87739999999999996</v>
      </c>
      <c r="O69" s="121">
        <v>41913</v>
      </c>
      <c r="P69" s="63">
        <v>752902</v>
      </c>
      <c r="Q69" s="128">
        <v>5.57E-2</v>
      </c>
      <c r="R69" s="121">
        <v>718154</v>
      </c>
      <c r="S69" s="63">
        <v>1058714</v>
      </c>
      <c r="T69" s="64">
        <v>0.67830000000000001</v>
      </c>
      <c r="U69" s="159">
        <v>10787.57</v>
      </c>
      <c r="V69" s="166">
        <v>3651.16</v>
      </c>
      <c r="W69" s="3">
        <v>1</v>
      </c>
    </row>
    <row r="70" spans="1:23" x14ac:dyDescent="0.2">
      <c r="A70" s="71">
        <v>274</v>
      </c>
      <c r="B70" s="23" t="s">
        <v>307</v>
      </c>
      <c r="C70" s="23">
        <v>3</v>
      </c>
      <c r="D70" s="23">
        <v>1</v>
      </c>
      <c r="E70" s="23">
        <v>0</v>
      </c>
      <c r="F70" s="23">
        <v>1</v>
      </c>
      <c r="G70" s="23">
        <v>1</v>
      </c>
      <c r="H70" s="23">
        <v>0</v>
      </c>
      <c r="I70" s="23">
        <v>1</v>
      </c>
      <c r="J70" s="23">
        <v>1</v>
      </c>
      <c r="K70" s="169">
        <v>1989.39</v>
      </c>
      <c r="L70" s="63">
        <v>2238770</v>
      </c>
      <c r="M70" s="119">
        <v>2976629.7042</v>
      </c>
      <c r="N70" s="64">
        <v>0.98329999999999995</v>
      </c>
      <c r="O70" s="121">
        <v>97676</v>
      </c>
      <c r="P70" s="63">
        <v>2193154</v>
      </c>
      <c r="Q70" s="128">
        <v>4.4499999999999998E-2</v>
      </c>
      <c r="R70" s="121">
        <v>2163205</v>
      </c>
      <c r="S70" s="63">
        <v>2589730</v>
      </c>
      <c r="T70" s="64">
        <v>0.83530000000000004</v>
      </c>
      <c r="U70" s="159">
        <v>11049.66</v>
      </c>
      <c r="V70" s="166">
        <v>3651.16</v>
      </c>
      <c r="W70" s="3">
        <v>1</v>
      </c>
    </row>
    <row r="71" spans="1:23" x14ac:dyDescent="0.2">
      <c r="A71" s="71">
        <v>278</v>
      </c>
      <c r="B71" s="23" t="s">
        <v>311</v>
      </c>
      <c r="C71" s="23">
        <v>3</v>
      </c>
      <c r="D71" s="23">
        <v>1</v>
      </c>
      <c r="E71" s="23">
        <v>0</v>
      </c>
      <c r="F71" s="23">
        <v>1</v>
      </c>
      <c r="G71" s="23">
        <v>1</v>
      </c>
      <c r="H71" s="23">
        <v>0</v>
      </c>
      <c r="I71" s="23">
        <v>1</v>
      </c>
      <c r="J71" s="23">
        <v>1</v>
      </c>
      <c r="K71" s="169">
        <v>1488.08</v>
      </c>
      <c r="L71" s="63">
        <v>322694</v>
      </c>
      <c r="M71" s="119">
        <v>845321.98620000004</v>
      </c>
      <c r="N71" s="64">
        <v>0.8357</v>
      </c>
      <c r="O71" s="121">
        <v>7612</v>
      </c>
      <c r="P71" s="63">
        <v>328226</v>
      </c>
      <c r="Q71" s="128">
        <v>2.3199999999999998E-2</v>
      </c>
      <c r="R71" s="121">
        <v>323876</v>
      </c>
      <c r="S71" s="63">
        <v>504723</v>
      </c>
      <c r="T71" s="64">
        <v>0.64170000000000005</v>
      </c>
      <c r="U71" s="159">
        <v>10284.76</v>
      </c>
      <c r="V71" s="166">
        <v>3651.16</v>
      </c>
      <c r="W71" s="3">
        <v>1</v>
      </c>
    </row>
    <row r="72" spans="1:23" x14ac:dyDescent="0.2">
      <c r="A72" s="71">
        <v>301</v>
      </c>
      <c r="B72" s="23" t="s">
        <v>334</v>
      </c>
      <c r="C72" s="23">
        <v>3</v>
      </c>
      <c r="D72" s="23">
        <v>1</v>
      </c>
      <c r="E72" s="23">
        <v>1</v>
      </c>
      <c r="F72" s="23">
        <v>1</v>
      </c>
      <c r="G72" s="23">
        <v>1</v>
      </c>
      <c r="H72" s="23">
        <v>1</v>
      </c>
      <c r="I72" s="23">
        <v>1</v>
      </c>
      <c r="J72" s="23">
        <v>1</v>
      </c>
      <c r="K72" s="169">
        <v>2177.44</v>
      </c>
      <c r="L72" s="63">
        <v>853517</v>
      </c>
      <c r="M72" s="119">
        <v>2011648.6410999999</v>
      </c>
      <c r="N72" s="64">
        <v>0.95820000000000005</v>
      </c>
      <c r="O72" s="121">
        <v>222439</v>
      </c>
      <c r="P72" s="63">
        <v>853168</v>
      </c>
      <c r="Q72" s="128">
        <v>0.26069999999999999</v>
      </c>
      <c r="R72" s="121">
        <v>810162</v>
      </c>
      <c r="S72" s="63">
        <v>1309143</v>
      </c>
      <c r="T72" s="64">
        <v>0.61880000000000002</v>
      </c>
      <c r="U72" s="159">
        <v>5105.59</v>
      </c>
      <c r="V72" s="166">
        <v>3651.16</v>
      </c>
      <c r="W72" s="3">
        <v>1</v>
      </c>
    </row>
    <row r="73" spans="1:23" x14ac:dyDescent="0.2">
      <c r="A73" s="71">
        <v>314</v>
      </c>
      <c r="B73" s="23" t="s">
        <v>347</v>
      </c>
      <c r="C73" s="23">
        <v>3</v>
      </c>
      <c r="D73" s="23">
        <v>1</v>
      </c>
      <c r="E73" s="23">
        <v>0</v>
      </c>
      <c r="F73" s="23">
        <v>1</v>
      </c>
      <c r="G73" s="23">
        <v>1</v>
      </c>
      <c r="H73" s="23">
        <v>0</v>
      </c>
      <c r="I73" s="23">
        <v>1</v>
      </c>
      <c r="J73" s="23">
        <v>1</v>
      </c>
      <c r="K73" s="169">
        <v>1586.86</v>
      </c>
      <c r="L73" s="63">
        <v>116632</v>
      </c>
      <c r="M73" s="119">
        <v>541934.94389999995</v>
      </c>
      <c r="N73" s="64">
        <v>0.76880000000000004</v>
      </c>
      <c r="O73" s="121">
        <v>7496</v>
      </c>
      <c r="P73" s="63">
        <v>123128</v>
      </c>
      <c r="Q73" s="128">
        <v>6.0900000000000003E-2</v>
      </c>
      <c r="R73" s="121">
        <v>121425</v>
      </c>
      <c r="S73" s="63">
        <v>199758</v>
      </c>
      <c r="T73" s="64">
        <v>0.6079</v>
      </c>
      <c r="U73" s="159">
        <v>5991.11</v>
      </c>
      <c r="V73" s="166">
        <v>3651.16</v>
      </c>
      <c r="W73" s="3">
        <v>1</v>
      </c>
    </row>
    <row r="74" spans="1:23" ht="25.5" x14ac:dyDescent="0.2">
      <c r="A74" s="71">
        <v>318</v>
      </c>
      <c r="B74" s="23" t="s">
        <v>351</v>
      </c>
      <c r="C74" s="23">
        <v>3</v>
      </c>
      <c r="D74" s="23">
        <v>1</v>
      </c>
      <c r="E74" s="23">
        <v>1</v>
      </c>
      <c r="F74" s="23">
        <v>1</v>
      </c>
      <c r="G74" s="23">
        <v>1</v>
      </c>
      <c r="H74" s="23">
        <v>1</v>
      </c>
      <c r="I74" s="23">
        <v>1</v>
      </c>
      <c r="J74" s="23">
        <v>1</v>
      </c>
      <c r="K74" s="169">
        <v>7785.03</v>
      </c>
      <c r="L74" s="63">
        <v>5609</v>
      </c>
      <c r="M74" s="119">
        <v>583066.61190000002</v>
      </c>
      <c r="N74" s="64">
        <v>0.77990000000000004</v>
      </c>
      <c r="O74" s="121">
        <v>2861</v>
      </c>
      <c r="P74" s="63">
        <v>6512</v>
      </c>
      <c r="Q74" s="128">
        <v>0.43930000000000002</v>
      </c>
      <c r="R74" s="121">
        <v>4671</v>
      </c>
      <c r="S74" s="63">
        <v>7831</v>
      </c>
      <c r="T74" s="64">
        <v>0.59650000000000003</v>
      </c>
      <c r="U74" s="159">
        <v>20195.169999999998</v>
      </c>
      <c r="V74" s="166">
        <v>3651.16</v>
      </c>
      <c r="W74" s="3">
        <v>1</v>
      </c>
    </row>
    <row r="75" spans="1:23" x14ac:dyDescent="0.2">
      <c r="A75" s="71">
        <v>327</v>
      </c>
      <c r="B75" s="23" t="s">
        <v>359</v>
      </c>
      <c r="C75" s="23">
        <v>3</v>
      </c>
      <c r="D75" s="23">
        <v>1</v>
      </c>
      <c r="E75" s="23">
        <v>1</v>
      </c>
      <c r="F75" s="23">
        <v>1</v>
      </c>
      <c r="G75" s="23">
        <v>1</v>
      </c>
      <c r="H75" s="23">
        <v>1</v>
      </c>
      <c r="I75" s="23">
        <v>1</v>
      </c>
      <c r="J75" s="23">
        <v>1</v>
      </c>
      <c r="K75" s="169">
        <v>2571.11</v>
      </c>
      <c r="L75" s="63">
        <v>42218</v>
      </c>
      <c r="M75" s="119">
        <v>528287.52170000004</v>
      </c>
      <c r="N75" s="64">
        <v>0.75209999999999999</v>
      </c>
      <c r="O75" s="121">
        <v>29245</v>
      </c>
      <c r="P75" s="63">
        <v>44904</v>
      </c>
      <c r="Q75" s="128">
        <v>0.65129999999999999</v>
      </c>
      <c r="R75" s="121">
        <v>17439</v>
      </c>
      <c r="S75" s="63">
        <v>34400</v>
      </c>
      <c r="T75" s="64">
        <v>0.50690000000000002</v>
      </c>
      <c r="U75" s="159">
        <v>19688.439999999999</v>
      </c>
      <c r="V75" s="166">
        <v>3651.16</v>
      </c>
      <c r="W75" s="3">
        <v>1</v>
      </c>
    </row>
    <row r="76" spans="1:23" x14ac:dyDescent="0.2">
      <c r="A76" s="71">
        <v>330</v>
      </c>
      <c r="B76" s="23" t="s">
        <v>362</v>
      </c>
      <c r="C76" s="23">
        <v>3</v>
      </c>
      <c r="D76" s="23">
        <v>1</v>
      </c>
      <c r="E76" s="23">
        <v>1</v>
      </c>
      <c r="F76" s="23">
        <v>1</v>
      </c>
      <c r="G76" s="23">
        <v>1</v>
      </c>
      <c r="H76" s="23">
        <v>1</v>
      </c>
      <c r="I76" s="23">
        <v>1</v>
      </c>
      <c r="J76" s="23">
        <v>1</v>
      </c>
      <c r="K76" s="169">
        <v>955.69</v>
      </c>
      <c r="L76" s="63">
        <v>378907</v>
      </c>
      <c r="M76" s="119">
        <v>588278.72050000005</v>
      </c>
      <c r="N76" s="64">
        <v>0.7883</v>
      </c>
      <c r="O76" s="121">
        <v>68601</v>
      </c>
      <c r="P76" s="63">
        <v>386403</v>
      </c>
      <c r="Q76" s="128">
        <v>0.17749999999999999</v>
      </c>
      <c r="R76" s="121">
        <v>343284</v>
      </c>
      <c r="S76" s="63">
        <v>529630</v>
      </c>
      <c r="T76" s="64">
        <v>0.6482</v>
      </c>
      <c r="U76" s="159">
        <v>9655.2999999999993</v>
      </c>
      <c r="V76" s="166">
        <v>3651.16</v>
      </c>
      <c r="W76" s="3">
        <v>1</v>
      </c>
    </row>
    <row r="77" spans="1:23" x14ac:dyDescent="0.2">
      <c r="A77" s="71">
        <v>337</v>
      </c>
      <c r="B77" s="23" t="s">
        <v>369</v>
      </c>
      <c r="C77" s="23">
        <v>3</v>
      </c>
      <c r="D77" s="23">
        <v>1</v>
      </c>
      <c r="E77" s="23">
        <v>1</v>
      </c>
      <c r="F77" s="23">
        <v>1</v>
      </c>
      <c r="G77" s="23">
        <v>1</v>
      </c>
      <c r="H77" s="23">
        <v>1</v>
      </c>
      <c r="I77" s="23">
        <v>1</v>
      </c>
      <c r="J77" s="23">
        <v>1</v>
      </c>
      <c r="K77" s="169">
        <v>3457.29</v>
      </c>
      <c r="L77" s="63">
        <v>61958</v>
      </c>
      <c r="M77" s="119">
        <v>860566.93590000004</v>
      </c>
      <c r="N77" s="64">
        <v>0.83840000000000003</v>
      </c>
      <c r="O77" s="121">
        <v>7220</v>
      </c>
      <c r="P77" s="63">
        <v>63588</v>
      </c>
      <c r="Q77" s="128">
        <v>0.1135</v>
      </c>
      <c r="R77" s="121">
        <v>58530</v>
      </c>
      <c r="S77" s="63">
        <v>87434</v>
      </c>
      <c r="T77" s="64">
        <v>0.6694</v>
      </c>
      <c r="U77" s="159">
        <v>14483.02</v>
      </c>
      <c r="V77" s="166">
        <v>3651.16</v>
      </c>
      <c r="W77" s="3">
        <v>1</v>
      </c>
    </row>
    <row r="78" spans="1:23" x14ac:dyDescent="0.2">
      <c r="A78" s="71">
        <v>342</v>
      </c>
      <c r="B78" s="23" t="s">
        <v>374</v>
      </c>
      <c r="C78" s="23">
        <v>3</v>
      </c>
      <c r="D78" s="23">
        <v>1</v>
      </c>
      <c r="E78" s="23">
        <v>1</v>
      </c>
      <c r="F78" s="23">
        <v>1</v>
      </c>
      <c r="G78" s="23">
        <v>1</v>
      </c>
      <c r="H78" s="23">
        <v>1</v>
      </c>
      <c r="I78" s="23">
        <v>1</v>
      </c>
      <c r="J78" s="23">
        <v>1</v>
      </c>
      <c r="K78" s="169">
        <v>1289.25</v>
      </c>
      <c r="L78" s="63">
        <v>219764</v>
      </c>
      <c r="M78" s="119">
        <v>604389.84470000002</v>
      </c>
      <c r="N78" s="64">
        <v>0.80220000000000002</v>
      </c>
      <c r="O78" s="121">
        <v>131956</v>
      </c>
      <c r="P78" s="63">
        <v>234505</v>
      </c>
      <c r="Q78" s="128">
        <v>0.56269999999999998</v>
      </c>
      <c r="R78" s="121">
        <v>139704</v>
      </c>
      <c r="S78" s="63">
        <v>232680</v>
      </c>
      <c r="T78" s="64">
        <v>0.60040000000000004</v>
      </c>
      <c r="U78" s="159">
        <v>14412.58</v>
      </c>
      <c r="V78" s="166">
        <v>3651.16</v>
      </c>
      <c r="W78" s="3">
        <v>1</v>
      </c>
    </row>
    <row r="79" spans="1:23" ht="25.5" x14ac:dyDescent="0.2">
      <c r="A79" s="71">
        <v>357</v>
      </c>
      <c r="B79" s="23" t="s">
        <v>387</v>
      </c>
      <c r="C79" s="23">
        <v>3</v>
      </c>
      <c r="D79" s="23">
        <v>1</v>
      </c>
      <c r="E79" s="23">
        <v>1</v>
      </c>
      <c r="F79" s="23">
        <v>0</v>
      </c>
      <c r="G79" s="23">
        <v>1</v>
      </c>
      <c r="H79" s="23">
        <v>1</v>
      </c>
      <c r="I79" s="23">
        <v>0</v>
      </c>
      <c r="J79" s="23">
        <v>1</v>
      </c>
      <c r="K79" s="169">
        <v>2401.42</v>
      </c>
      <c r="L79" s="63">
        <v>739836</v>
      </c>
      <c r="M79" s="119">
        <v>2065553.0482000001</v>
      </c>
      <c r="N79" s="64">
        <v>0.96660000000000001</v>
      </c>
      <c r="O79" s="121">
        <v>180101</v>
      </c>
      <c r="P79" s="63">
        <v>728104</v>
      </c>
      <c r="Q79" s="128">
        <v>0.24740000000000001</v>
      </c>
      <c r="R79" s="121">
        <v>574913</v>
      </c>
      <c r="S79" s="63">
        <v>1260857</v>
      </c>
      <c r="T79" s="64">
        <v>0.45600000000000002</v>
      </c>
      <c r="U79" s="159">
        <v>13724.1</v>
      </c>
      <c r="V79" s="166">
        <v>3651.16</v>
      </c>
      <c r="W79" s="3">
        <v>1</v>
      </c>
    </row>
    <row r="80" spans="1:23" x14ac:dyDescent="0.2">
      <c r="A80" s="71">
        <v>361</v>
      </c>
      <c r="B80" s="23" t="s">
        <v>391</v>
      </c>
      <c r="C80" s="23">
        <v>3</v>
      </c>
      <c r="D80" s="23">
        <v>1</v>
      </c>
      <c r="E80" s="23">
        <v>1</v>
      </c>
      <c r="F80" s="23">
        <v>1</v>
      </c>
      <c r="G80" s="23">
        <v>1</v>
      </c>
      <c r="H80" s="23">
        <v>1</v>
      </c>
      <c r="I80" s="23">
        <v>1</v>
      </c>
      <c r="J80" s="23">
        <v>1</v>
      </c>
      <c r="K80" s="169">
        <v>7379.41</v>
      </c>
      <c r="L80" s="63">
        <v>87774</v>
      </c>
      <c r="M80" s="119">
        <v>2186278.3453000002</v>
      </c>
      <c r="N80" s="64">
        <v>0.96940000000000004</v>
      </c>
      <c r="O80" s="121">
        <v>8932</v>
      </c>
      <c r="P80" s="63">
        <v>87000</v>
      </c>
      <c r="Q80" s="128">
        <v>0.1027</v>
      </c>
      <c r="R80" s="121">
        <v>85174</v>
      </c>
      <c r="S80" s="63">
        <v>108655</v>
      </c>
      <c r="T80" s="64">
        <v>0.78390000000000004</v>
      </c>
      <c r="U80" s="159">
        <v>23948.73</v>
      </c>
      <c r="V80" s="166">
        <v>3651.16</v>
      </c>
      <c r="W80" s="3">
        <v>1</v>
      </c>
    </row>
    <row r="81" spans="1:23" x14ac:dyDescent="0.2">
      <c r="A81" s="71">
        <v>363</v>
      </c>
      <c r="B81" s="23" t="s">
        <v>393</v>
      </c>
      <c r="C81" s="23">
        <v>3</v>
      </c>
      <c r="D81" s="23">
        <v>1</v>
      </c>
      <c r="E81" s="23">
        <v>1</v>
      </c>
      <c r="F81" s="23">
        <v>1</v>
      </c>
      <c r="G81" s="23">
        <v>1</v>
      </c>
      <c r="H81" s="23">
        <v>1</v>
      </c>
      <c r="I81" s="23">
        <v>1</v>
      </c>
      <c r="J81" s="23">
        <v>1</v>
      </c>
      <c r="K81" s="169">
        <v>4840.4399999999996</v>
      </c>
      <c r="L81" s="63">
        <v>12937</v>
      </c>
      <c r="M81" s="119">
        <v>550565.81169999996</v>
      </c>
      <c r="N81" s="64">
        <v>0.77159999999999995</v>
      </c>
      <c r="O81" s="121">
        <v>3686</v>
      </c>
      <c r="P81" s="63">
        <v>12330</v>
      </c>
      <c r="Q81" s="128">
        <v>0.2989</v>
      </c>
      <c r="R81" s="121">
        <v>8814</v>
      </c>
      <c r="S81" s="63">
        <v>17009</v>
      </c>
      <c r="T81" s="64">
        <v>0.51819999999999999</v>
      </c>
      <c r="U81" s="159">
        <v>20738.07</v>
      </c>
      <c r="V81" s="166">
        <v>3651.16</v>
      </c>
      <c r="W81" s="3">
        <v>1</v>
      </c>
    </row>
    <row r="82" spans="1:23" ht="25.5" x14ac:dyDescent="0.2">
      <c r="A82" s="84">
        <v>368</v>
      </c>
      <c r="B82" s="24" t="s">
        <v>409</v>
      </c>
      <c r="C82" s="24">
        <v>3</v>
      </c>
      <c r="D82" s="24">
        <v>1</v>
      </c>
      <c r="E82" s="24">
        <v>1</v>
      </c>
      <c r="F82" s="24">
        <v>0</v>
      </c>
      <c r="G82" s="24">
        <v>1</v>
      </c>
      <c r="H82" s="24">
        <v>1</v>
      </c>
      <c r="I82" s="24">
        <v>0</v>
      </c>
      <c r="J82" s="24">
        <v>1</v>
      </c>
      <c r="K82" s="170">
        <v>1880.24</v>
      </c>
      <c r="L82" s="123">
        <v>217034</v>
      </c>
      <c r="M82" s="124">
        <v>875943.97019999998</v>
      </c>
      <c r="N82" s="126">
        <v>0.84399999999999997</v>
      </c>
      <c r="O82" s="146">
        <v>72486</v>
      </c>
      <c r="P82" s="123">
        <v>218679</v>
      </c>
      <c r="Q82" s="145">
        <v>0.33150000000000002</v>
      </c>
      <c r="R82" s="146">
        <v>153725</v>
      </c>
      <c r="S82" s="123">
        <v>394027</v>
      </c>
      <c r="T82" s="126">
        <v>0.3901</v>
      </c>
      <c r="U82" s="160">
        <v>12207.6</v>
      </c>
      <c r="V82" s="167">
        <v>3651.16</v>
      </c>
      <c r="W82" s="3">
        <v>1</v>
      </c>
    </row>
  </sheetData>
  <pageMargins left="0.70866141732283472" right="0.70866141732283472" top="0.78740157480314965" bottom="0.78740157480314965" header="0.31496062992125984" footer="0.31496062992125984"/>
  <pageSetup paperSize="9" scale="55" fitToHeight="0" orientation="landscape" r:id="rId1"/>
  <headerFooter>
    <oddHeader>&amp;C&amp;"MS Sans Serif,Fett"Anlage 3
Berechnungsergebnisse
- Auswahlkrankheiten -</oddHeader>
    <oddFooter>&amp;C&amp;"MS Sans Serif,Fett"Entwurf der
Festlegung der Krankheitsauswahl für das Ausgleichsjahr 2017&amp;R&amp;"MS Sans Serif,Fett"Seite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9"/>
  <sheetViews>
    <sheetView zoomScaleNormal="100" workbookViewId="0">
      <selection activeCell="B30" sqref="B30"/>
    </sheetView>
  </sheetViews>
  <sheetFormatPr baseColWidth="10" defaultRowHeight="12.75" x14ac:dyDescent="0.2"/>
  <cols>
    <col min="1" max="1" width="10.7109375" style="31" customWidth="1"/>
    <col min="2" max="2" width="85.140625" style="3" customWidth="1"/>
    <col min="3" max="3" width="50.7109375" style="3" customWidth="1"/>
    <col min="4" max="5" width="18.28515625" style="31" customWidth="1"/>
    <col min="6" max="6" width="34" style="3" customWidth="1"/>
    <col min="7" max="27" width="11.42578125" style="3" customWidth="1"/>
    <col min="28" max="28" width="64.5703125" style="3" customWidth="1"/>
    <col min="29" max="16384" width="11.42578125" style="3"/>
  </cols>
  <sheetData>
    <row r="1" spans="1:24" x14ac:dyDescent="0.2">
      <c r="A1" s="30"/>
      <c r="B1" s="29"/>
    </row>
    <row r="2" spans="1:24" s="34" customFormat="1" ht="24.95" customHeight="1" x14ac:dyDescent="0.2">
      <c r="A2" s="216" t="s">
        <v>29</v>
      </c>
      <c r="B2" s="216"/>
      <c r="D2" s="139"/>
      <c r="E2" s="139"/>
    </row>
    <row r="3" spans="1:24" ht="15" customHeight="1" x14ac:dyDescent="0.2">
      <c r="A3" s="32" t="s">
        <v>21</v>
      </c>
      <c r="B3" s="32" t="s">
        <v>24</v>
      </c>
      <c r="C3" s="33"/>
      <c r="D3" s="33"/>
      <c r="E3" s="33"/>
    </row>
    <row r="4" spans="1:24" ht="15" customHeight="1" x14ac:dyDescent="0.2">
      <c r="A4" s="31">
        <v>51</v>
      </c>
      <c r="B4" s="3" t="s">
        <v>96</v>
      </c>
      <c r="F4" s="65"/>
      <c r="H4" s="65"/>
      <c r="L4" s="36"/>
      <c r="M4" s="35"/>
      <c r="N4" s="36"/>
      <c r="O4" s="36"/>
      <c r="P4" s="35"/>
      <c r="Q4" s="35"/>
      <c r="R4" s="35"/>
      <c r="S4" s="35"/>
      <c r="T4" s="35"/>
      <c r="U4" s="35"/>
      <c r="V4" s="36"/>
      <c r="W4" s="36"/>
      <c r="X4" s="36"/>
    </row>
    <row r="5" spans="1:24" ht="15" customHeight="1" x14ac:dyDescent="0.2">
      <c r="A5" s="31">
        <v>221</v>
      </c>
      <c r="B5" s="3" t="s">
        <v>403</v>
      </c>
      <c r="F5" s="65"/>
      <c r="H5" s="65"/>
      <c r="M5" s="35"/>
      <c r="N5" s="36"/>
      <c r="O5" s="36"/>
      <c r="P5" s="35"/>
      <c r="Q5" s="35"/>
      <c r="R5" s="35"/>
      <c r="S5" s="35"/>
      <c r="T5" s="35"/>
      <c r="U5" s="35"/>
      <c r="V5" s="36"/>
      <c r="W5" s="36"/>
      <c r="X5" s="36"/>
    </row>
    <row r="6" spans="1:24" ht="15" customHeight="1" x14ac:dyDescent="0.2">
      <c r="A6" s="31">
        <v>363</v>
      </c>
      <c r="B6" s="3" t="s">
        <v>393</v>
      </c>
      <c r="F6" s="65"/>
      <c r="H6" s="65"/>
      <c r="L6" s="36"/>
      <c r="M6" s="35"/>
      <c r="N6" s="36"/>
      <c r="O6" s="36"/>
      <c r="P6" s="35"/>
      <c r="Q6" s="35"/>
      <c r="R6" s="35"/>
      <c r="S6" s="35"/>
      <c r="T6" s="35"/>
      <c r="U6" s="35"/>
      <c r="V6" s="36"/>
      <c r="W6" s="36"/>
      <c r="X6" s="36"/>
    </row>
    <row r="7" spans="1:24" ht="25.5" x14ac:dyDescent="0.2">
      <c r="A7" s="31">
        <v>368</v>
      </c>
      <c r="B7" s="3" t="s">
        <v>409</v>
      </c>
      <c r="F7" s="65"/>
      <c r="H7" s="65"/>
      <c r="M7" s="35"/>
      <c r="N7" s="35"/>
      <c r="O7" s="36"/>
      <c r="P7" s="35"/>
      <c r="Q7" s="35"/>
      <c r="R7" s="35"/>
      <c r="S7" s="35"/>
      <c r="T7" s="35"/>
      <c r="U7" s="35"/>
      <c r="V7" s="36"/>
      <c r="W7" s="36"/>
      <c r="X7" s="36"/>
    </row>
    <row r="8" spans="1:24" x14ac:dyDescent="0.2">
      <c r="F8" s="65"/>
      <c r="H8" s="65"/>
      <c r="L8" s="36"/>
      <c r="M8" s="36"/>
      <c r="N8" s="35"/>
      <c r="O8" s="36"/>
      <c r="P8" s="35"/>
      <c r="Q8" s="35"/>
      <c r="R8" s="35"/>
      <c r="S8" s="35"/>
      <c r="T8" s="35"/>
      <c r="U8" s="35"/>
      <c r="V8" s="36"/>
      <c r="W8" s="36"/>
      <c r="X8" s="36"/>
    </row>
    <row r="9" spans="1:24" x14ac:dyDescent="0.2">
      <c r="F9" s="65"/>
      <c r="H9" s="65"/>
      <c r="M9" s="35"/>
      <c r="N9" s="35"/>
      <c r="O9" s="36"/>
      <c r="P9" s="35"/>
      <c r="Q9" s="35"/>
      <c r="R9" s="35"/>
      <c r="S9" s="35"/>
      <c r="T9" s="35"/>
      <c r="U9" s="35"/>
      <c r="V9" s="36"/>
      <c r="W9" s="36"/>
      <c r="X9" s="36"/>
    </row>
    <row r="10" spans="1:24" x14ac:dyDescent="0.2">
      <c r="A10" s="66"/>
      <c r="B10" s="67"/>
      <c r="F10" s="65"/>
      <c r="H10" s="65"/>
      <c r="M10" s="35"/>
      <c r="N10" s="35"/>
      <c r="O10" s="36"/>
      <c r="P10" s="35"/>
      <c r="Q10" s="35"/>
      <c r="R10" s="35"/>
      <c r="S10" s="35"/>
      <c r="T10" s="35"/>
      <c r="U10" s="35"/>
      <c r="V10" s="36"/>
      <c r="W10" s="36"/>
      <c r="X10" s="36"/>
    </row>
    <row r="11" spans="1:24" x14ac:dyDescent="0.2">
      <c r="M11" s="35"/>
      <c r="N11" s="35"/>
      <c r="O11" s="36"/>
      <c r="P11" s="35"/>
      <c r="Q11" s="35"/>
      <c r="R11" s="35"/>
      <c r="S11" s="35"/>
      <c r="T11" s="35"/>
      <c r="U11" s="35"/>
      <c r="V11" s="36"/>
      <c r="W11" s="36"/>
      <c r="X11" s="36"/>
    </row>
    <row r="12" spans="1:24" x14ac:dyDescent="0.2">
      <c r="N12" s="35"/>
      <c r="O12" s="36"/>
      <c r="Q12" s="35"/>
      <c r="R12" s="35"/>
      <c r="T12" s="35"/>
      <c r="U12" s="35"/>
      <c r="W12" s="36"/>
      <c r="X12" s="36"/>
    </row>
    <row r="19" spans="1:24" ht="24.95" customHeight="1" x14ac:dyDescent="0.2">
      <c r="A19" s="217" t="s">
        <v>26</v>
      </c>
      <c r="B19" s="217"/>
    </row>
    <row r="20" spans="1:24" ht="15" customHeight="1" x14ac:dyDescent="0.2">
      <c r="A20" s="32" t="s">
        <v>21</v>
      </c>
      <c r="B20" s="32" t="s">
        <v>24</v>
      </c>
      <c r="C20" s="33"/>
      <c r="D20" s="33"/>
      <c r="E20" s="33"/>
    </row>
    <row r="21" spans="1:24" ht="15" customHeight="1" x14ac:dyDescent="0.2">
      <c r="A21" s="66">
        <v>69</v>
      </c>
      <c r="B21" s="67" t="s">
        <v>114</v>
      </c>
      <c r="F21" s="65"/>
      <c r="H21" s="65"/>
      <c r="L21" s="36"/>
      <c r="M21" s="35"/>
      <c r="N21" s="36"/>
      <c r="O21" s="36"/>
      <c r="P21" s="35"/>
      <c r="Q21" s="35"/>
      <c r="R21" s="35"/>
      <c r="S21" s="35"/>
      <c r="T21" s="35"/>
      <c r="U21" s="35"/>
      <c r="V21" s="36"/>
      <c r="W21" s="36"/>
      <c r="X21" s="36"/>
    </row>
    <row r="22" spans="1:24" ht="15" customHeight="1" x14ac:dyDescent="0.2">
      <c r="A22" s="66">
        <v>159</v>
      </c>
      <c r="B22" s="134" t="s">
        <v>197</v>
      </c>
      <c r="F22" s="65"/>
      <c r="H22" s="65"/>
      <c r="L22" s="36"/>
      <c r="M22" s="35"/>
      <c r="N22" s="36"/>
      <c r="O22" s="36"/>
      <c r="Q22" s="35"/>
      <c r="R22" s="35"/>
      <c r="S22" s="35"/>
      <c r="T22" s="35"/>
      <c r="U22" s="35"/>
      <c r="V22" s="36"/>
      <c r="W22" s="36"/>
      <c r="X22" s="36"/>
    </row>
    <row r="23" spans="1:24" ht="15" customHeight="1" x14ac:dyDescent="0.2">
      <c r="A23" s="66">
        <v>205</v>
      </c>
      <c r="B23" s="67" t="s">
        <v>242</v>
      </c>
      <c r="F23" s="65"/>
      <c r="H23" s="65"/>
      <c r="M23" s="35"/>
      <c r="N23" s="36"/>
      <c r="O23" s="36"/>
      <c r="P23" s="35"/>
      <c r="Q23" s="35"/>
      <c r="R23" s="35"/>
      <c r="S23" s="35"/>
      <c r="T23" s="35"/>
      <c r="U23" s="35"/>
      <c r="V23" s="36"/>
      <c r="W23" s="36"/>
      <c r="X23" s="36"/>
    </row>
    <row r="24" spans="1:24" ht="12.75" customHeight="1" x14ac:dyDescent="0.2">
      <c r="A24" s="66">
        <v>267</v>
      </c>
      <c r="B24" s="67" t="s">
        <v>300</v>
      </c>
      <c r="F24" s="65"/>
      <c r="H24" s="65"/>
      <c r="M24" s="36"/>
      <c r="N24" s="35"/>
      <c r="O24" s="36"/>
      <c r="P24" s="35"/>
      <c r="Q24" s="35"/>
      <c r="R24" s="35"/>
      <c r="S24" s="35"/>
      <c r="T24" s="35"/>
      <c r="U24" s="35"/>
      <c r="V24" s="36"/>
      <c r="W24" s="36"/>
      <c r="X24" s="36"/>
    </row>
    <row r="25" spans="1:24" ht="13.5" customHeight="1" x14ac:dyDescent="0.2">
      <c r="A25" s="66"/>
      <c r="B25" s="134"/>
      <c r="F25" s="65"/>
      <c r="H25" s="65"/>
      <c r="M25" s="36"/>
      <c r="N25" s="35"/>
      <c r="O25" s="36"/>
      <c r="P25" s="35"/>
      <c r="Q25" s="35"/>
      <c r="R25" s="35"/>
      <c r="S25" s="35"/>
      <c r="T25" s="35"/>
      <c r="U25" s="35"/>
      <c r="V25" s="36"/>
      <c r="W25" s="36"/>
      <c r="X25" s="36"/>
    </row>
    <row r="26" spans="1:24" ht="12.75" customHeight="1" x14ac:dyDescent="0.2">
      <c r="F26" s="65"/>
      <c r="H26" s="65"/>
      <c r="M26" s="36"/>
      <c r="N26" s="35"/>
      <c r="O26" s="36"/>
      <c r="P26" s="35"/>
      <c r="Q26" s="35"/>
      <c r="R26" s="35"/>
      <c r="S26" s="35"/>
      <c r="T26" s="35"/>
      <c r="U26" s="35"/>
      <c r="V26" s="36"/>
      <c r="W26" s="36"/>
      <c r="X26" s="36"/>
    </row>
    <row r="27" spans="1:24" ht="12.75" customHeight="1" x14ac:dyDescent="0.2">
      <c r="F27" s="65"/>
      <c r="H27" s="65"/>
      <c r="L27" s="36"/>
      <c r="M27" s="36"/>
      <c r="N27" s="35"/>
      <c r="O27" s="36"/>
      <c r="P27" s="35"/>
      <c r="Q27" s="35"/>
      <c r="R27" s="35"/>
      <c r="S27" s="35"/>
      <c r="T27" s="35"/>
      <c r="U27" s="35"/>
      <c r="V27" s="36"/>
      <c r="W27" s="36"/>
      <c r="X27" s="36"/>
    </row>
    <row r="28" spans="1:24" ht="12.75" customHeight="1" x14ac:dyDescent="0.2">
      <c r="M28" s="35"/>
      <c r="N28" s="35"/>
      <c r="O28" s="36"/>
      <c r="P28" s="35"/>
      <c r="Q28" s="35"/>
      <c r="R28" s="35"/>
      <c r="S28" s="35"/>
      <c r="T28" s="35"/>
      <c r="U28" s="35"/>
      <c r="V28" s="36"/>
      <c r="W28" s="36"/>
      <c r="X28" s="36"/>
    </row>
    <row r="29" spans="1:24" x14ac:dyDescent="0.2">
      <c r="L29" s="36"/>
      <c r="M29" s="36"/>
      <c r="N29" s="35"/>
      <c r="O29" s="36"/>
      <c r="P29" s="35"/>
      <c r="Q29" s="35"/>
      <c r="R29" s="35"/>
      <c r="S29" s="35"/>
      <c r="T29" s="35"/>
      <c r="U29" s="35"/>
      <c r="V29" s="36"/>
      <c r="W29" s="36"/>
      <c r="X29" s="36"/>
    </row>
  </sheetData>
  <mergeCells count="2">
    <mergeCell ref="A2:B2"/>
    <mergeCell ref="A19:B19"/>
  </mergeCells>
  <phoneticPr fontId="0" type="noConversion"/>
  <pageMargins left="0.59055118110236227" right="0.59055118110236227" top="0.78740157480314965" bottom="0.78740157480314965" header="0.31496062992125984" footer="0.31496062992125984"/>
  <pageSetup paperSize="9" scale="70" fitToWidth="0" fitToHeight="0" orientation="landscape" r:id="rId1"/>
  <headerFooter alignWithMargins="0">
    <oddHeader>&amp;C&amp;"MS Sans Serif,Fett"Anlage 3
Berechnungsergebnisse
- Änderungen im Vergleich zum Vorjahr -</oddHeader>
    <oddFooter>&amp;C&amp;"MS Sans Serif,Fett"Entwurf der
Festlegung der Krankheitsauswahl für das Ausgleichsjahr 2017&amp;R&amp;"MS Sans Serif,Fett"Seite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zoomScaleNormal="100" workbookViewId="0">
      <selection activeCell="E4" sqref="E4:E5"/>
    </sheetView>
  </sheetViews>
  <sheetFormatPr baseColWidth="10" defaultRowHeight="12.75" x14ac:dyDescent="0.2"/>
  <cols>
    <col min="1" max="1" width="10.7109375" style="31" customWidth="1"/>
    <col min="2" max="2" width="50.7109375" style="3" customWidth="1"/>
    <col min="3" max="3" width="25.85546875" style="115" customWidth="1"/>
    <col min="4" max="4" width="34" style="115" customWidth="1"/>
    <col min="5" max="16384" width="11.42578125" style="3"/>
  </cols>
  <sheetData>
    <row r="1" spans="1:4" ht="15.75" customHeight="1" x14ac:dyDescent="0.2">
      <c r="A1" s="216" t="s">
        <v>25</v>
      </c>
      <c r="B1" s="216"/>
      <c r="C1" s="216"/>
      <c r="D1" s="216"/>
    </row>
    <row r="3" spans="1:4" ht="51" x14ac:dyDescent="0.2">
      <c r="A3" s="32" t="s">
        <v>21</v>
      </c>
      <c r="B3" s="32" t="s">
        <v>24</v>
      </c>
      <c r="C3" s="161" t="s">
        <v>46</v>
      </c>
      <c r="D3" s="161" t="s">
        <v>2</v>
      </c>
    </row>
    <row r="4" spans="1:4" x14ac:dyDescent="0.2">
      <c r="A4" s="31">
        <v>91</v>
      </c>
      <c r="B4" s="3" t="s">
        <v>133</v>
      </c>
      <c r="C4" s="36">
        <v>3325.71</v>
      </c>
      <c r="D4" s="36">
        <v>3651.16</v>
      </c>
    </row>
    <row r="5" spans="1:4" ht="25.5" x14ac:dyDescent="0.2">
      <c r="A5" s="31">
        <v>93</v>
      </c>
      <c r="B5" s="3" t="s">
        <v>135</v>
      </c>
      <c r="C5" s="36">
        <v>3450.33</v>
      </c>
      <c r="D5" s="36">
        <v>3651.16</v>
      </c>
    </row>
  </sheetData>
  <mergeCells count="1">
    <mergeCell ref="A1:D1"/>
  </mergeCells>
  <pageMargins left="0.70866141732283472" right="0.70866141732283472" top="0.78740157480314965" bottom="0.78740157480314965" header="0.31496062992125984" footer="0.31496062992125984"/>
  <pageSetup paperSize="9" scale="70" orientation="landscape" r:id="rId1"/>
  <headerFooter>
    <oddHeader>&amp;C&amp;"MS Sans Serif,Fett"Anlage 3
Berechnungsergebnisse
- Schwellenwertprüfung -</oddHeader>
    <oddFooter>&amp;C&amp;"MS Sans Serif,Fett"Entwurf der
Festlegung der Krankheitsauswahl für das Ausgleichsjahr 2017&amp;R&amp;"MS Sans Serif,Fett"Seite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9"/>
  <sheetViews>
    <sheetView zoomScaleNormal="100" workbookViewId="0">
      <pane xSplit="3" ySplit="1" topLeftCell="E2" activePane="bottomRight" state="frozen"/>
      <selection pane="topRight" activeCell="D1" sqref="D1"/>
      <selection pane="bottomLeft" activeCell="A2" sqref="A2"/>
      <selection pane="bottomRight" activeCell="A2" sqref="A2"/>
    </sheetView>
  </sheetViews>
  <sheetFormatPr baseColWidth="10" defaultRowHeight="12.75" x14ac:dyDescent="0.2"/>
  <cols>
    <col min="1" max="2" width="11.42578125" style="31"/>
    <col min="3" max="3" width="70.7109375" style="3" customWidth="1"/>
    <col min="4" max="4" width="15.7109375" style="41" customWidth="1"/>
    <col min="5" max="5" width="15.7109375" style="3" customWidth="1"/>
    <col min="6" max="6" width="15.7109375" style="158" customWidth="1"/>
    <col min="7" max="7" width="15.7109375" style="42" customWidth="1"/>
    <col min="8" max="9" width="11.42578125" style="3" hidden="1" customWidth="1"/>
    <col min="10" max="10" width="15.7109375" style="46" customWidth="1"/>
    <col min="11" max="12" width="15.7109375" style="3" hidden="1" customWidth="1"/>
    <col min="13" max="13" width="15.7109375" style="46" customWidth="1"/>
    <col min="14" max="14" width="15.7109375" style="47" hidden="1" customWidth="1"/>
    <col min="15" max="16" width="11.42578125" style="3" hidden="1" customWidth="1"/>
    <col min="17" max="16384" width="11.42578125" style="3"/>
  </cols>
  <sheetData>
    <row r="1" spans="1:16" ht="40.5" customHeight="1" x14ac:dyDescent="0.2">
      <c r="A1" s="62" t="s">
        <v>27</v>
      </c>
      <c r="B1" s="60" t="s">
        <v>22</v>
      </c>
      <c r="C1" s="61" t="s">
        <v>21</v>
      </c>
      <c r="D1" s="37" t="s">
        <v>28</v>
      </c>
      <c r="E1" s="13" t="s">
        <v>47</v>
      </c>
      <c r="F1" s="156" t="s">
        <v>34</v>
      </c>
      <c r="G1" s="39" t="s">
        <v>35</v>
      </c>
      <c r="H1" s="5" t="s">
        <v>30</v>
      </c>
      <c r="I1" s="6" t="s">
        <v>31</v>
      </c>
      <c r="J1" s="7" t="s">
        <v>13</v>
      </c>
      <c r="K1" s="10" t="s">
        <v>32</v>
      </c>
      <c r="L1" s="11" t="s">
        <v>33</v>
      </c>
      <c r="M1" s="38" t="s">
        <v>15</v>
      </c>
      <c r="N1" s="40" t="s">
        <v>23</v>
      </c>
      <c r="O1" s="16" t="s">
        <v>19</v>
      </c>
    </row>
    <row r="2" spans="1:16" x14ac:dyDescent="0.2">
      <c r="A2" s="49">
        <v>1</v>
      </c>
      <c r="B2" s="50">
        <v>47</v>
      </c>
      <c r="C2" s="51" t="s">
        <v>93</v>
      </c>
      <c r="D2" s="52">
        <v>17212.009999999998</v>
      </c>
      <c r="E2" s="53">
        <v>142235</v>
      </c>
      <c r="F2" s="157">
        <v>6491339.6047999999</v>
      </c>
      <c r="G2" s="54">
        <v>1</v>
      </c>
      <c r="H2" s="53">
        <v>2216</v>
      </c>
      <c r="I2" s="53">
        <v>123601</v>
      </c>
      <c r="J2" s="55">
        <v>1.7899999999999999E-2</v>
      </c>
      <c r="K2" s="56">
        <v>122196</v>
      </c>
      <c r="L2" s="56">
        <v>161839</v>
      </c>
      <c r="M2" s="55">
        <v>0.755</v>
      </c>
      <c r="N2" s="43">
        <v>30205.34</v>
      </c>
      <c r="O2" s="36">
        <v>3651.16</v>
      </c>
      <c r="P2" s="3">
        <v>1</v>
      </c>
    </row>
    <row r="3" spans="1:16" ht="25.5" x14ac:dyDescent="0.2">
      <c r="A3" s="49">
        <v>2</v>
      </c>
      <c r="B3" s="50">
        <v>35</v>
      </c>
      <c r="C3" s="57" t="s">
        <v>81</v>
      </c>
      <c r="D3" s="52">
        <v>8903.36</v>
      </c>
      <c r="E3" s="53">
        <v>434992</v>
      </c>
      <c r="F3" s="157">
        <v>5872114.3058000002</v>
      </c>
      <c r="G3" s="54">
        <v>0.99719999999999998</v>
      </c>
      <c r="H3" s="53">
        <v>89640</v>
      </c>
      <c r="I3" s="53">
        <v>457323</v>
      </c>
      <c r="J3" s="58">
        <v>0.19600000000000001</v>
      </c>
      <c r="K3" s="59">
        <v>422492</v>
      </c>
      <c r="L3" s="59">
        <v>610719</v>
      </c>
      <c r="M3" s="58">
        <v>0.69179999999999997</v>
      </c>
      <c r="N3" s="45">
        <v>19581.86</v>
      </c>
      <c r="O3" s="36">
        <v>3651.16</v>
      </c>
      <c r="P3" s="3">
        <v>1</v>
      </c>
    </row>
    <row r="4" spans="1:16" x14ac:dyDescent="0.2">
      <c r="A4" s="49">
        <v>3</v>
      </c>
      <c r="B4" s="50">
        <v>194</v>
      </c>
      <c r="C4" s="57" t="s">
        <v>231</v>
      </c>
      <c r="D4" s="52">
        <v>8565.43</v>
      </c>
      <c r="E4" s="53">
        <v>295638</v>
      </c>
      <c r="F4" s="157">
        <v>4657247.3230999997</v>
      </c>
      <c r="G4" s="54">
        <v>0.99439999999999995</v>
      </c>
      <c r="H4" s="53">
        <v>27615</v>
      </c>
      <c r="I4" s="53">
        <v>239950</v>
      </c>
      <c r="J4" s="58">
        <v>0.11509999999999999</v>
      </c>
      <c r="K4" s="59">
        <v>220773</v>
      </c>
      <c r="L4" s="59">
        <v>368321</v>
      </c>
      <c r="M4" s="58">
        <v>0.59940000000000004</v>
      </c>
      <c r="N4" s="45">
        <v>22207.69</v>
      </c>
      <c r="O4" s="36">
        <v>3651.16</v>
      </c>
      <c r="P4" s="3">
        <v>1</v>
      </c>
    </row>
    <row r="5" spans="1:16" x14ac:dyDescent="0.2">
      <c r="A5" s="49">
        <v>4</v>
      </c>
      <c r="B5" s="50">
        <v>103</v>
      </c>
      <c r="C5" s="57" t="s">
        <v>145</v>
      </c>
      <c r="D5" s="52">
        <v>8538.86</v>
      </c>
      <c r="E5" s="53">
        <v>223893</v>
      </c>
      <c r="F5" s="157">
        <v>4040356.3728999998</v>
      </c>
      <c r="G5" s="54">
        <v>0.99160000000000004</v>
      </c>
      <c r="H5" s="53">
        <v>32744</v>
      </c>
      <c r="I5" s="53">
        <v>225718</v>
      </c>
      <c r="J5" s="58">
        <v>0.14510000000000001</v>
      </c>
      <c r="K5" s="59">
        <v>221549</v>
      </c>
      <c r="L5" s="59">
        <v>248466</v>
      </c>
      <c r="M5" s="58">
        <v>0.89170000000000005</v>
      </c>
      <c r="N5" s="45">
        <v>13247.7</v>
      </c>
      <c r="O5" s="36">
        <v>3651.16</v>
      </c>
      <c r="P5" s="3">
        <v>1</v>
      </c>
    </row>
    <row r="6" spans="1:16" x14ac:dyDescent="0.2">
      <c r="A6" s="49">
        <v>5</v>
      </c>
      <c r="B6" s="50">
        <v>14</v>
      </c>
      <c r="C6" s="57" t="s">
        <v>60</v>
      </c>
      <c r="D6" s="52">
        <v>14626.37</v>
      </c>
      <c r="E6" s="53">
        <v>63118</v>
      </c>
      <c r="F6" s="157">
        <v>3674621.3339</v>
      </c>
      <c r="G6" s="54">
        <v>0.9889</v>
      </c>
      <c r="H6" s="53">
        <v>2801</v>
      </c>
      <c r="I6" s="53">
        <v>64019</v>
      </c>
      <c r="J6" s="58">
        <v>4.3799999999999999E-2</v>
      </c>
      <c r="K6" s="59">
        <v>63837</v>
      </c>
      <c r="L6" s="59">
        <v>74664</v>
      </c>
      <c r="M6" s="58">
        <v>0.85499999999999998</v>
      </c>
      <c r="N6" s="45">
        <v>18747.580000000002</v>
      </c>
      <c r="O6" s="36">
        <v>3651.16</v>
      </c>
      <c r="P6" s="3">
        <v>1</v>
      </c>
    </row>
    <row r="7" spans="1:16" x14ac:dyDescent="0.2">
      <c r="A7" s="49">
        <v>6</v>
      </c>
      <c r="B7" s="50">
        <v>36</v>
      </c>
      <c r="C7" s="57" t="s">
        <v>82</v>
      </c>
      <c r="D7" s="52">
        <v>6018.75</v>
      </c>
      <c r="E7" s="53">
        <v>307715</v>
      </c>
      <c r="F7" s="157">
        <v>3338727.0562999998</v>
      </c>
      <c r="G7" s="54">
        <v>0.98609999999999998</v>
      </c>
      <c r="H7" s="53">
        <v>56253</v>
      </c>
      <c r="I7" s="53">
        <v>319874</v>
      </c>
      <c r="J7" s="58">
        <v>0.1759</v>
      </c>
      <c r="K7" s="59">
        <v>308028</v>
      </c>
      <c r="L7" s="59">
        <v>371443</v>
      </c>
      <c r="M7" s="58">
        <v>0.82930000000000004</v>
      </c>
      <c r="N7" s="45">
        <v>14946.38</v>
      </c>
      <c r="O7" s="36">
        <v>3651.16</v>
      </c>
      <c r="P7" s="3">
        <v>1</v>
      </c>
    </row>
    <row r="8" spans="1:16" x14ac:dyDescent="0.2">
      <c r="A8" s="49">
        <v>7</v>
      </c>
      <c r="B8" s="50">
        <v>274</v>
      </c>
      <c r="C8" s="57" t="s">
        <v>307</v>
      </c>
      <c r="D8" s="52">
        <v>1989.39</v>
      </c>
      <c r="E8" s="53">
        <v>2238770</v>
      </c>
      <c r="F8" s="157">
        <v>2976629.7042</v>
      </c>
      <c r="G8" s="54">
        <v>0.98329999999999995</v>
      </c>
      <c r="H8" s="53">
        <v>97676</v>
      </c>
      <c r="I8" s="53">
        <v>2193154</v>
      </c>
      <c r="J8" s="58">
        <v>4.4499999999999998E-2</v>
      </c>
      <c r="K8" s="59">
        <v>2163205</v>
      </c>
      <c r="L8" s="59">
        <v>2589730</v>
      </c>
      <c r="M8" s="58">
        <v>0.83530000000000004</v>
      </c>
      <c r="N8" s="45">
        <v>11049.66</v>
      </c>
      <c r="O8" s="36">
        <v>3651.16</v>
      </c>
      <c r="P8" s="3">
        <v>1</v>
      </c>
    </row>
    <row r="9" spans="1:16" ht="25.5" x14ac:dyDescent="0.2">
      <c r="A9" s="49">
        <v>8</v>
      </c>
      <c r="B9" s="50">
        <v>121</v>
      </c>
      <c r="C9" s="57" t="s">
        <v>162</v>
      </c>
      <c r="D9" s="52">
        <v>2904.63</v>
      </c>
      <c r="E9" s="53">
        <v>902670</v>
      </c>
      <c r="F9" s="157">
        <v>2759659.4641999998</v>
      </c>
      <c r="G9" s="54">
        <v>0.98050000000000004</v>
      </c>
      <c r="H9" s="53">
        <v>22218</v>
      </c>
      <c r="I9" s="53">
        <v>892952</v>
      </c>
      <c r="J9" s="58">
        <v>2.4899999999999999E-2</v>
      </c>
      <c r="K9" s="59">
        <v>883590</v>
      </c>
      <c r="L9" s="59">
        <v>1146802</v>
      </c>
      <c r="M9" s="58">
        <v>0.77049999999999996</v>
      </c>
      <c r="N9" s="45">
        <v>12414.96</v>
      </c>
      <c r="O9" s="36">
        <v>3651.16</v>
      </c>
      <c r="P9" s="3">
        <v>1</v>
      </c>
    </row>
    <row r="10" spans="1:16" x14ac:dyDescent="0.2">
      <c r="A10" s="49">
        <v>9</v>
      </c>
      <c r="B10" s="50">
        <v>25</v>
      </c>
      <c r="C10" s="57" t="s">
        <v>71</v>
      </c>
      <c r="D10" s="52">
        <v>3340.87</v>
      </c>
      <c r="E10" s="53">
        <v>505180</v>
      </c>
      <c r="F10" s="157">
        <v>2374559.5202000001</v>
      </c>
      <c r="G10" s="54">
        <v>0.97770000000000001</v>
      </c>
      <c r="H10" s="53">
        <v>161237</v>
      </c>
      <c r="I10" s="53">
        <v>541867</v>
      </c>
      <c r="J10" s="58">
        <v>0.29759999999999998</v>
      </c>
      <c r="K10" s="59">
        <v>489047</v>
      </c>
      <c r="L10" s="59">
        <v>611828</v>
      </c>
      <c r="M10" s="58">
        <v>0.79930000000000001</v>
      </c>
      <c r="N10" s="45">
        <v>13032.28</v>
      </c>
      <c r="O10" s="36">
        <v>3651.16</v>
      </c>
      <c r="P10" s="3">
        <v>1</v>
      </c>
    </row>
    <row r="11" spans="1:16" x14ac:dyDescent="0.2">
      <c r="A11" s="49">
        <v>10</v>
      </c>
      <c r="B11" s="50">
        <v>58</v>
      </c>
      <c r="C11" s="57" t="s">
        <v>103</v>
      </c>
      <c r="D11" s="52">
        <v>865.26</v>
      </c>
      <c r="E11" s="53">
        <v>6881638</v>
      </c>
      <c r="F11" s="157">
        <v>2269816.2366999998</v>
      </c>
      <c r="G11" s="54">
        <v>0.97489999999999999</v>
      </c>
      <c r="H11" s="53">
        <v>171766</v>
      </c>
      <c r="I11" s="53">
        <v>6993381</v>
      </c>
      <c r="J11" s="58">
        <v>2.46E-2</v>
      </c>
      <c r="K11" s="59">
        <v>6985714</v>
      </c>
      <c r="L11" s="59">
        <v>7461984</v>
      </c>
      <c r="M11" s="58">
        <v>0.93620000000000003</v>
      </c>
      <c r="N11" s="45">
        <v>6094.73</v>
      </c>
      <c r="O11" s="36">
        <v>3651.16</v>
      </c>
      <c r="P11" s="3">
        <v>1</v>
      </c>
    </row>
    <row r="12" spans="1:16" ht="25.5" x14ac:dyDescent="0.2">
      <c r="A12" s="49">
        <v>11</v>
      </c>
      <c r="B12" s="50">
        <v>26</v>
      </c>
      <c r="C12" s="57" t="s">
        <v>72</v>
      </c>
      <c r="D12" s="52">
        <v>5452.69</v>
      </c>
      <c r="E12" s="53">
        <v>170886</v>
      </c>
      <c r="F12" s="157">
        <v>2254051.0633999999</v>
      </c>
      <c r="G12" s="54">
        <v>0.97209999999999996</v>
      </c>
      <c r="H12" s="53">
        <v>83040</v>
      </c>
      <c r="I12" s="53">
        <v>194984</v>
      </c>
      <c r="J12" s="58">
        <v>0.4259</v>
      </c>
      <c r="K12" s="59">
        <v>170692</v>
      </c>
      <c r="L12" s="59">
        <v>218588</v>
      </c>
      <c r="M12" s="58">
        <v>0.78090000000000004</v>
      </c>
      <c r="N12" s="45">
        <v>16934.8</v>
      </c>
      <c r="O12" s="36">
        <v>3651.16</v>
      </c>
      <c r="P12" s="3">
        <v>1</v>
      </c>
    </row>
    <row r="13" spans="1:16" x14ac:dyDescent="0.2">
      <c r="A13" s="49">
        <v>12</v>
      </c>
      <c r="B13" s="50">
        <v>361</v>
      </c>
      <c r="C13" s="57" t="s">
        <v>391</v>
      </c>
      <c r="D13" s="52">
        <v>7379.41</v>
      </c>
      <c r="E13" s="53">
        <v>87774</v>
      </c>
      <c r="F13" s="157">
        <v>2186278.3453000002</v>
      </c>
      <c r="G13" s="54">
        <v>0.96940000000000004</v>
      </c>
      <c r="H13" s="53">
        <v>8932</v>
      </c>
      <c r="I13" s="53">
        <v>87000</v>
      </c>
      <c r="J13" s="58">
        <v>0.1027</v>
      </c>
      <c r="K13" s="59">
        <v>85174</v>
      </c>
      <c r="L13" s="59">
        <v>108655</v>
      </c>
      <c r="M13" s="58">
        <v>0.78390000000000004</v>
      </c>
      <c r="N13" s="45">
        <v>23948.73</v>
      </c>
      <c r="O13" s="36">
        <v>3651.16</v>
      </c>
      <c r="P13" s="3">
        <v>1</v>
      </c>
    </row>
    <row r="14" spans="1:16" ht="25.5" x14ac:dyDescent="0.2">
      <c r="A14" s="49">
        <v>13</v>
      </c>
      <c r="B14" s="50">
        <v>357</v>
      </c>
      <c r="C14" s="57" t="s">
        <v>387</v>
      </c>
      <c r="D14" s="52">
        <v>2401.42</v>
      </c>
      <c r="E14" s="53">
        <v>739836</v>
      </c>
      <c r="F14" s="157">
        <v>2065553.0482000001</v>
      </c>
      <c r="G14" s="54">
        <v>0.96660000000000001</v>
      </c>
      <c r="H14" s="53">
        <v>180101</v>
      </c>
      <c r="I14" s="53">
        <v>728104</v>
      </c>
      <c r="J14" s="58">
        <v>0.24740000000000001</v>
      </c>
      <c r="K14" s="59">
        <v>574913</v>
      </c>
      <c r="L14" s="59">
        <v>1260857</v>
      </c>
      <c r="M14" s="58">
        <v>0.45600000000000002</v>
      </c>
      <c r="N14" s="45">
        <v>13724.1</v>
      </c>
      <c r="O14" s="36">
        <v>3651.16</v>
      </c>
      <c r="P14" s="3">
        <v>1</v>
      </c>
    </row>
    <row r="15" spans="1:16" x14ac:dyDescent="0.2">
      <c r="A15" s="49">
        <v>14</v>
      </c>
      <c r="B15" s="50">
        <v>188</v>
      </c>
      <c r="C15" s="57" t="s">
        <v>225</v>
      </c>
      <c r="D15" s="52">
        <v>23254.44</v>
      </c>
      <c r="E15" s="53">
        <v>7810</v>
      </c>
      <c r="F15" s="157">
        <v>2055118.2387999999</v>
      </c>
      <c r="G15" s="54">
        <v>0.96379999999999999</v>
      </c>
      <c r="H15" s="53">
        <v>2765</v>
      </c>
      <c r="I15" s="53">
        <v>7940</v>
      </c>
      <c r="J15" s="58">
        <v>0.34820000000000001</v>
      </c>
      <c r="K15" s="59">
        <v>7761</v>
      </c>
      <c r="L15" s="59">
        <v>10698</v>
      </c>
      <c r="M15" s="58">
        <v>0.72550000000000003</v>
      </c>
      <c r="N15" s="45">
        <v>27656.32</v>
      </c>
      <c r="O15" s="36">
        <v>3651.16</v>
      </c>
      <c r="P15" s="3">
        <v>1</v>
      </c>
    </row>
    <row r="16" spans="1:16" x14ac:dyDescent="0.2">
      <c r="A16" s="49">
        <v>15</v>
      </c>
      <c r="B16" s="50">
        <v>44</v>
      </c>
      <c r="C16" s="57" t="s">
        <v>90</v>
      </c>
      <c r="D16" s="52">
        <v>3912.89</v>
      </c>
      <c r="E16" s="53">
        <v>272430</v>
      </c>
      <c r="F16" s="157">
        <v>2042326.6055999999</v>
      </c>
      <c r="G16" s="54">
        <v>0.96099999999999997</v>
      </c>
      <c r="H16" s="53">
        <v>19996</v>
      </c>
      <c r="I16" s="53">
        <v>276239</v>
      </c>
      <c r="J16" s="58">
        <v>7.2400000000000006E-2</v>
      </c>
      <c r="K16" s="59">
        <v>263607</v>
      </c>
      <c r="L16" s="59">
        <v>355453</v>
      </c>
      <c r="M16" s="58">
        <v>0.74160000000000004</v>
      </c>
      <c r="N16" s="45">
        <v>13496.57</v>
      </c>
      <c r="O16" s="36">
        <v>3651.16</v>
      </c>
      <c r="P16" s="3">
        <v>1</v>
      </c>
    </row>
    <row r="17" spans="1:16" x14ac:dyDescent="0.2">
      <c r="A17" s="49">
        <v>16</v>
      </c>
      <c r="B17" s="50">
        <v>301</v>
      </c>
      <c r="C17" s="57" t="s">
        <v>334</v>
      </c>
      <c r="D17" s="52">
        <v>2177.44</v>
      </c>
      <c r="E17" s="53">
        <v>853517</v>
      </c>
      <c r="F17" s="157">
        <v>2011648.6410999999</v>
      </c>
      <c r="G17" s="54">
        <v>0.95820000000000005</v>
      </c>
      <c r="H17" s="53">
        <v>222439</v>
      </c>
      <c r="I17" s="53">
        <v>853168</v>
      </c>
      <c r="J17" s="58">
        <v>0.26069999999999999</v>
      </c>
      <c r="K17" s="59">
        <v>810162</v>
      </c>
      <c r="L17" s="59">
        <v>1309143</v>
      </c>
      <c r="M17" s="58">
        <v>0.61880000000000002</v>
      </c>
      <c r="N17" s="45">
        <v>5105.59</v>
      </c>
      <c r="O17" s="36">
        <v>3651.16</v>
      </c>
      <c r="P17" s="3">
        <v>1</v>
      </c>
    </row>
    <row r="18" spans="1:16" x14ac:dyDescent="0.2">
      <c r="A18" s="49">
        <v>17</v>
      </c>
      <c r="B18" s="50">
        <v>123</v>
      </c>
      <c r="C18" s="57" t="s">
        <v>164</v>
      </c>
      <c r="D18" s="52">
        <v>6311.02</v>
      </c>
      <c r="E18" s="53">
        <v>96295</v>
      </c>
      <c r="F18" s="157">
        <v>1958394.3725000001</v>
      </c>
      <c r="G18" s="54">
        <v>0.95540000000000003</v>
      </c>
      <c r="H18" s="53">
        <v>10750</v>
      </c>
      <c r="I18" s="53">
        <v>96553</v>
      </c>
      <c r="J18" s="58">
        <v>0.1113</v>
      </c>
      <c r="K18" s="59">
        <v>91548</v>
      </c>
      <c r="L18" s="59">
        <v>117989</v>
      </c>
      <c r="M18" s="58">
        <v>0.77590000000000003</v>
      </c>
      <c r="N18" s="45">
        <v>19127.740000000002</v>
      </c>
      <c r="O18" s="36">
        <v>3651.16</v>
      </c>
      <c r="P18" s="3">
        <v>1</v>
      </c>
    </row>
    <row r="19" spans="1:16" x14ac:dyDescent="0.2">
      <c r="A19" s="49">
        <v>18</v>
      </c>
      <c r="B19" s="50">
        <v>222</v>
      </c>
      <c r="C19" s="57" t="s">
        <v>404</v>
      </c>
      <c r="D19" s="52">
        <v>3878.22</v>
      </c>
      <c r="E19" s="53">
        <v>223194</v>
      </c>
      <c r="F19" s="157">
        <v>1832203.1443</v>
      </c>
      <c r="G19" s="54">
        <v>0.94989999999999997</v>
      </c>
      <c r="H19" s="53">
        <v>1859</v>
      </c>
      <c r="I19" s="53">
        <v>223648</v>
      </c>
      <c r="J19" s="58">
        <v>8.3000000000000001E-3</v>
      </c>
      <c r="K19" s="59">
        <v>223070</v>
      </c>
      <c r="L19" s="59">
        <v>279647</v>
      </c>
      <c r="M19" s="58">
        <v>0.79769999999999996</v>
      </c>
      <c r="N19" s="45">
        <v>10174.85</v>
      </c>
      <c r="O19" s="36">
        <v>3651.16</v>
      </c>
      <c r="P19" s="3">
        <v>1</v>
      </c>
    </row>
    <row r="20" spans="1:16" x14ac:dyDescent="0.2">
      <c r="A20" s="49">
        <v>19</v>
      </c>
      <c r="B20" s="50">
        <v>50</v>
      </c>
      <c r="C20" s="57" t="s">
        <v>95</v>
      </c>
      <c r="D20" s="52">
        <v>2102.92</v>
      </c>
      <c r="E20" s="53">
        <v>735210</v>
      </c>
      <c r="F20" s="157">
        <v>1803135.9399000001</v>
      </c>
      <c r="G20" s="54">
        <v>0.94710000000000005</v>
      </c>
      <c r="H20" s="53">
        <v>19870</v>
      </c>
      <c r="I20" s="53">
        <v>700640</v>
      </c>
      <c r="J20" s="58">
        <v>2.8400000000000002E-2</v>
      </c>
      <c r="K20" s="59">
        <v>686483</v>
      </c>
      <c r="L20" s="59">
        <v>1079719</v>
      </c>
      <c r="M20" s="58">
        <v>0.63580000000000003</v>
      </c>
      <c r="N20" s="45">
        <v>11136.77</v>
      </c>
      <c r="O20" s="36">
        <v>3651.16</v>
      </c>
      <c r="P20" s="3">
        <v>1</v>
      </c>
    </row>
    <row r="21" spans="1:16" x14ac:dyDescent="0.2">
      <c r="A21" s="49">
        <v>20</v>
      </c>
      <c r="B21" s="50">
        <v>100</v>
      </c>
      <c r="C21" s="57" t="s">
        <v>142</v>
      </c>
      <c r="D21" s="52">
        <v>2983.76</v>
      </c>
      <c r="E21" s="53">
        <v>352722</v>
      </c>
      <c r="F21" s="157">
        <v>1772063.9154000001</v>
      </c>
      <c r="G21" s="54">
        <v>0.94430000000000003</v>
      </c>
      <c r="H21" s="53">
        <v>32329</v>
      </c>
      <c r="I21" s="53">
        <v>365488</v>
      </c>
      <c r="J21" s="58">
        <v>8.8499999999999995E-2</v>
      </c>
      <c r="K21" s="59">
        <v>362289</v>
      </c>
      <c r="L21" s="59">
        <v>413055</v>
      </c>
      <c r="M21" s="58">
        <v>0.87709999999999999</v>
      </c>
      <c r="N21" s="45">
        <v>9897.09</v>
      </c>
      <c r="O21" s="36">
        <v>3651.16</v>
      </c>
      <c r="P21" s="3">
        <v>1</v>
      </c>
    </row>
    <row r="22" spans="1:16" x14ac:dyDescent="0.2">
      <c r="A22" s="49">
        <v>21</v>
      </c>
      <c r="B22" s="50">
        <v>181</v>
      </c>
      <c r="C22" s="57" t="s">
        <v>218</v>
      </c>
      <c r="D22" s="52">
        <v>2971.1</v>
      </c>
      <c r="E22" s="53">
        <v>353967</v>
      </c>
      <c r="F22" s="157">
        <v>1767660.7178</v>
      </c>
      <c r="G22" s="54">
        <v>0.9415</v>
      </c>
      <c r="H22" s="53">
        <v>235538</v>
      </c>
      <c r="I22" s="53">
        <v>368153</v>
      </c>
      <c r="J22" s="58">
        <v>0.63980000000000004</v>
      </c>
      <c r="K22" s="59">
        <v>155058</v>
      </c>
      <c r="L22" s="59">
        <v>814618</v>
      </c>
      <c r="M22" s="58">
        <v>0.1903</v>
      </c>
      <c r="N22" s="45">
        <v>17107.349999999999</v>
      </c>
      <c r="O22" s="36">
        <v>3651.16</v>
      </c>
      <c r="P22" s="3">
        <v>1</v>
      </c>
    </row>
    <row r="23" spans="1:16" x14ac:dyDescent="0.2">
      <c r="A23" s="49">
        <v>22</v>
      </c>
      <c r="B23" s="50">
        <v>5</v>
      </c>
      <c r="C23" s="57" t="s">
        <v>52</v>
      </c>
      <c r="D23" s="52">
        <v>5249.48</v>
      </c>
      <c r="E23" s="53">
        <v>107822</v>
      </c>
      <c r="F23" s="157">
        <v>1723727.7013000001</v>
      </c>
      <c r="G23" s="54">
        <v>0.93869999999999998</v>
      </c>
      <c r="H23" s="53">
        <v>100898</v>
      </c>
      <c r="I23" s="53">
        <v>119648</v>
      </c>
      <c r="J23" s="58">
        <v>0.84330000000000005</v>
      </c>
      <c r="K23" s="59">
        <v>21897</v>
      </c>
      <c r="L23" s="59">
        <v>65537</v>
      </c>
      <c r="M23" s="58">
        <v>0.33410000000000001</v>
      </c>
      <c r="N23" s="45">
        <v>28230.799999999999</v>
      </c>
      <c r="O23" s="36">
        <v>3651.16</v>
      </c>
      <c r="P23" s="3">
        <v>1</v>
      </c>
    </row>
    <row r="24" spans="1:16" x14ac:dyDescent="0.2">
      <c r="A24" s="49">
        <v>23</v>
      </c>
      <c r="B24" s="50">
        <v>162</v>
      </c>
      <c r="C24" s="57" t="s">
        <v>200</v>
      </c>
      <c r="D24" s="52">
        <v>1051.73</v>
      </c>
      <c r="E24" s="53">
        <v>2677833</v>
      </c>
      <c r="F24" s="157">
        <v>1721052.1401</v>
      </c>
      <c r="G24" s="54">
        <v>0.93589999999999995</v>
      </c>
      <c r="H24" s="53">
        <v>330810</v>
      </c>
      <c r="I24" s="53">
        <v>2703406</v>
      </c>
      <c r="J24" s="58">
        <v>0.12239999999999999</v>
      </c>
      <c r="K24" s="59">
        <v>2562331</v>
      </c>
      <c r="L24" s="59">
        <v>3276985</v>
      </c>
      <c r="M24" s="58">
        <v>0.78190000000000004</v>
      </c>
      <c r="N24" s="45">
        <v>9284.1</v>
      </c>
      <c r="O24" s="36">
        <v>3651.16</v>
      </c>
      <c r="P24" s="3">
        <v>1</v>
      </c>
    </row>
    <row r="25" spans="1:16" x14ac:dyDescent="0.2">
      <c r="A25" s="49">
        <v>24</v>
      </c>
      <c r="B25" s="50">
        <v>77</v>
      </c>
      <c r="C25" s="57" t="s">
        <v>121</v>
      </c>
      <c r="D25" s="52">
        <v>1534.25</v>
      </c>
      <c r="E25" s="53">
        <v>1245144</v>
      </c>
      <c r="F25" s="157">
        <v>1712009.7233</v>
      </c>
      <c r="G25" s="54">
        <v>0.93310000000000004</v>
      </c>
      <c r="H25" s="53">
        <v>246952</v>
      </c>
      <c r="I25" s="53">
        <v>1252039</v>
      </c>
      <c r="J25" s="58">
        <v>0.19719999999999999</v>
      </c>
      <c r="K25" s="59">
        <v>1144525</v>
      </c>
      <c r="L25" s="59">
        <v>1525652</v>
      </c>
      <c r="M25" s="58">
        <v>0.75019999999999998</v>
      </c>
      <c r="N25" s="45">
        <v>7078.76</v>
      </c>
      <c r="O25" s="36">
        <v>3651.16</v>
      </c>
      <c r="P25" s="3">
        <v>1</v>
      </c>
    </row>
    <row r="26" spans="1:16" x14ac:dyDescent="0.2">
      <c r="A26" s="49">
        <v>25</v>
      </c>
      <c r="B26" s="50">
        <v>79</v>
      </c>
      <c r="C26" s="57" t="s">
        <v>123</v>
      </c>
      <c r="D26" s="52">
        <v>2149.9299999999998</v>
      </c>
      <c r="E26" s="53">
        <v>631879</v>
      </c>
      <c r="F26" s="157">
        <v>1708997.6782</v>
      </c>
      <c r="G26" s="54">
        <v>0.9304</v>
      </c>
      <c r="H26" s="53">
        <v>82162</v>
      </c>
      <c r="I26" s="53">
        <v>641559</v>
      </c>
      <c r="J26" s="58">
        <v>0.12809999999999999</v>
      </c>
      <c r="K26" s="59">
        <v>626437</v>
      </c>
      <c r="L26" s="59">
        <v>764572</v>
      </c>
      <c r="M26" s="58">
        <v>0.81930000000000003</v>
      </c>
      <c r="N26" s="45">
        <v>7609.18</v>
      </c>
      <c r="O26" s="36">
        <v>3651.16</v>
      </c>
      <c r="P26" s="3">
        <v>1</v>
      </c>
    </row>
    <row r="27" spans="1:16" x14ac:dyDescent="0.2">
      <c r="A27" s="49">
        <v>26</v>
      </c>
      <c r="B27" s="50">
        <v>245</v>
      </c>
      <c r="C27" s="57" t="s">
        <v>278</v>
      </c>
      <c r="D27" s="52">
        <v>3274.48</v>
      </c>
      <c r="E27" s="53">
        <v>253321</v>
      </c>
      <c r="F27" s="157">
        <v>1648077.4097</v>
      </c>
      <c r="G27" s="54">
        <v>0.92759999999999998</v>
      </c>
      <c r="H27" s="53">
        <v>10873</v>
      </c>
      <c r="I27" s="53">
        <v>260814</v>
      </c>
      <c r="J27" s="58">
        <v>4.1700000000000001E-2</v>
      </c>
      <c r="K27" s="59">
        <v>255876</v>
      </c>
      <c r="L27" s="59">
        <v>484423</v>
      </c>
      <c r="M27" s="58">
        <v>0.5282</v>
      </c>
      <c r="N27" s="45">
        <v>12127.67</v>
      </c>
      <c r="O27" s="36">
        <v>3651.16</v>
      </c>
      <c r="P27" s="3">
        <v>1</v>
      </c>
    </row>
    <row r="28" spans="1:16" x14ac:dyDescent="0.2">
      <c r="A28" s="49">
        <v>27</v>
      </c>
      <c r="B28" s="50">
        <v>104</v>
      </c>
      <c r="C28" s="57" t="s">
        <v>146</v>
      </c>
      <c r="D28" s="52">
        <v>1771.5</v>
      </c>
      <c r="E28" s="53">
        <v>823075</v>
      </c>
      <c r="F28" s="157">
        <v>1607166.9676999999</v>
      </c>
      <c r="G28" s="54">
        <v>0.92479999999999996</v>
      </c>
      <c r="H28" s="53">
        <v>110791</v>
      </c>
      <c r="I28" s="53">
        <v>832037</v>
      </c>
      <c r="J28" s="58">
        <v>0.13320000000000001</v>
      </c>
      <c r="K28" s="59">
        <v>790929</v>
      </c>
      <c r="L28" s="59">
        <v>922661</v>
      </c>
      <c r="M28" s="58">
        <v>0.85719999999999996</v>
      </c>
      <c r="N28" s="45">
        <v>8664.9599999999991</v>
      </c>
      <c r="O28" s="36">
        <v>3651.16</v>
      </c>
      <c r="P28" s="3">
        <v>1</v>
      </c>
    </row>
    <row r="29" spans="1:16" x14ac:dyDescent="0.2">
      <c r="A29" s="49">
        <v>28</v>
      </c>
      <c r="B29" s="50">
        <v>99</v>
      </c>
      <c r="C29" s="57" t="s">
        <v>141</v>
      </c>
      <c r="D29" s="52">
        <v>7180.89</v>
      </c>
      <c r="E29" s="53">
        <v>49277</v>
      </c>
      <c r="F29" s="157">
        <v>1594043.3030000001</v>
      </c>
      <c r="G29" s="54">
        <v>0.92200000000000004</v>
      </c>
      <c r="H29" s="53">
        <v>5369</v>
      </c>
      <c r="I29" s="53">
        <v>50862</v>
      </c>
      <c r="J29" s="58">
        <v>0.1056</v>
      </c>
      <c r="K29" s="59">
        <v>49213</v>
      </c>
      <c r="L29" s="59">
        <v>64653</v>
      </c>
      <c r="M29" s="58">
        <v>0.76119999999999999</v>
      </c>
      <c r="N29" s="45">
        <v>14434.17</v>
      </c>
      <c r="O29" s="36">
        <v>3651.16</v>
      </c>
      <c r="P29" s="3">
        <v>1</v>
      </c>
    </row>
    <row r="30" spans="1:16" x14ac:dyDescent="0.2">
      <c r="A30" s="49">
        <v>29</v>
      </c>
      <c r="B30" s="50">
        <v>61</v>
      </c>
      <c r="C30" s="57" t="s">
        <v>106</v>
      </c>
      <c r="D30" s="52">
        <v>1323.28</v>
      </c>
      <c r="E30" s="53">
        <v>1402038</v>
      </c>
      <c r="F30" s="157">
        <v>1566862.4336000001</v>
      </c>
      <c r="G30" s="54">
        <v>0.91920000000000002</v>
      </c>
      <c r="H30" s="53">
        <v>17197</v>
      </c>
      <c r="I30" s="53">
        <v>1389605</v>
      </c>
      <c r="J30" s="58">
        <v>1.24E-2</v>
      </c>
      <c r="K30" s="59">
        <v>1381946</v>
      </c>
      <c r="L30" s="59">
        <v>1858837</v>
      </c>
      <c r="M30" s="58">
        <v>0.74339999999999995</v>
      </c>
      <c r="N30" s="45">
        <v>7230.07</v>
      </c>
      <c r="O30" s="36">
        <v>3651.16</v>
      </c>
      <c r="P30" s="3">
        <v>1</v>
      </c>
    </row>
    <row r="31" spans="1:16" x14ac:dyDescent="0.2">
      <c r="A31" s="49">
        <v>30</v>
      </c>
      <c r="B31" s="50">
        <v>81</v>
      </c>
      <c r="C31" s="57" t="s">
        <v>125</v>
      </c>
      <c r="D31" s="52">
        <v>562.29999999999995</v>
      </c>
      <c r="E31" s="53">
        <v>6967651</v>
      </c>
      <c r="F31" s="157">
        <v>1484262.9212</v>
      </c>
      <c r="G31" s="54">
        <v>0.91639999999999999</v>
      </c>
      <c r="H31" s="53">
        <v>240282</v>
      </c>
      <c r="I31" s="53">
        <v>7014614</v>
      </c>
      <c r="J31" s="58">
        <v>3.4299999999999997E-2</v>
      </c>
      <c r="K31" s="59">
        <v>6974301</v>
      </c>
      <c r="L31" s="59">
        <v>9336188</v>
      </c>
      <c r="M31" s="58">
        <v>0.747</v>
      </c>
      <c r="N31" s="45">
        <v>5434.78</v>
      </c>
      <c r="O31" s="36">
        <v>3651.16</v>
      </c>
      <c r="P31" s="3">
        <v>1</v>
      </c>
    </row>
    <row r="32" spans="1:16" x14ac:dyDescent="0.2">
      <c r="A32" s="49">
        <v>31</v>
      </c>
      <c r="B32" s="50">
        <v>211</v>
      </c>
      <c r="C32" s="57" t="s">
        <v>248</v>
      </c>
      <c r="D32" s="52">
        <v>2130.2800000000002</v>
      </c>
      <c r="E32" s="53">
        <v>430097</v>
      </c>
      <c r="F32" s="157">
        <v>1397075.4069999999</v>
      </c>
      <c r="G32" s="54">
        <v>0.91359999999999997</v>
      </c>
      <c r="H32" s="53">
        <v>47024</v>
      </c>
      <c r="I32" s="53">
        <v>432818</v>
      </c>
      <c r="J32" s="58">
        <v>0.1086</v>
      </c>
      <c r="K32" s="59">
        <v>421572</v>
      </c>
      <c r="L32" s="59">
        <v>512928</v>
      </c>
      <c r="M32" s="58">
        <v>0.82189999999999996</v>
      </c>
      <c r="N32" s="45">
        <v>6123.67</v>
      </c>
      <c r="O32" s="36">
        <v>3651.16</v>
      </c>
      <c r="P32" s="3">
        <v>1</v>
      </c>
    </row>
    <row r="33" spans="1:16" x14ac:dyDescent="0.2">
      <c r="A33" s="49">
        <v>32</v>
      </c>
      <c r="B33" s="50">
        <v>117</v>
      </c>
      <c r="C33" s="57" t="s">
        <v>158</v>
      </c>
      <c r="D33" s="52">
        <v>1006.71</v>
      </c>
      <c r="E33" s="53">
        <v>1923035</v>
      </c>
      <c r="F33" s="157">
        <v>1396041.2457000001</v>
      </c>
      <c r="G33" s="54">
        <v>0.91090000000000004</v>
      </c>
      <c r="H33" s="53">
        <v>24047</v>
      </c>
      <c r="I33" s="53">
        <v>1933679</v>
      </c>
      <c r="J33" s="58">
        <v>1.24E-2</v>
      </c>
      <c r="K33" s="59">
        <v>1924077</v>
      </c>
      <c r="L33" s="59">
        <v>2363946</v>
      </c>
      <c r="M33" s="58">
        <v>0.81389999999999996</v>
      </c>
      <c r="N33" s="45">
        <v>9033.34</v>
      </c>
      <c r="O33" s="36">
        <v>3651.16</v>
      </c>
      <c r="P33" s="3">
        <v>1</v>
      </c>
    </row>
    <row r="34" spans="1:16" x14ac:dyDescent="0.2">
      <c r="A34" s="49">
        <v>33</v>
      </c>
      <c r="B34" s="50">
        <v>48</v>
      </c>
      <c r="C34" s="57" t="s">
        <v>94</v>
      </c>
      <c r="D34" s="52">
        <v>6871.06</v>
      </c>
      <c r="E34" s="53">
        <v>41114</v>
      </c>
      <c r="F34" s="157">
        <v>1393221.3221</v>
      </c>
      <c r="G34" s="54">
        <v>0.90810000000000002</v>
      </c>
      <c r="H34" s="53">
        <v>7131</v>
      </c>
      <c r="I34" s="53">
        <v>38993</v>
      </c>
      <c r="J34" s="58">
        <v>0.18290000000000001</v>
      </c>
      <c r="K34" s="59">
        <v>33047</v>
      </c>
      <c r="L34" s="59">
        <v>53417</v>
      </c>
      <c r="M34" s="58">
        <v>0.61870000000000003</v>
      </c>
      <c r="N34" s="45">
        <v>27708</v>
      </c>
      <c r="O34" s="36">
        <v>3651.16</v>
      </c>
      <c r="P34" s="3">
        <v>1</v>
      </c>
    </row>
    <row r="35" spans="1:16" x14ac:dyDescent="0.2">
      <c r="A35" s="49">
        <v>34</v>
      </c>
      <c r="B35" s="50">
        <v>248</v>
      </c>
      <c r="C35" s="57" t="s">
        <v>281</v>
      </c>
      <c r="D35" s="52">
        <v>969.12</v>
      </c>
      <c r="E35" s="53">
        <v>2049417</v>
      </c>
      <c r="F35" s="157">
        <v>1387364.8536</v>
      </c>
      <c r="G35" s="54">
        <v>0.90529999999999999</v>
      </c>
      <c r="H35" s="53">
        <v>63039</v>
      </c>
      <c r="I35" s="53">
        <v>2064722</v>
      </c>
      <c r="J35" s="58">
        <v>3.0499999999999999E-2</v>
      </c>
      <c r="K35" s="59">
        <v>2052626</v>
      </c>
      <c r="L35" s="59">
        <v>2963707</v>
      </c>
      <c r="M35" s="58">
        <v>0.69259999999999999</v>
      </c>
      <c r="N35" s="45">
        <v>5935.89</v>
      </c>
      <c r="O35" s="36">
        <v>3651.16</v>
      </c>
      <c r="P35" s="3">
        <v>1</v>
      </c>
    </row>
    <row r="36" spans="1:16" x14ac:dyDescent="0.2">
      <c r="A36" s="49">
        <v>35</v>
      </c>
      <c r="B36" s="50">
        <v>31</v>
      </c>
      <c r="C36" s="57" t="s">
        <v>77</v>
      </c>
      <c r="D36" s="52">
        <v>1618.98</v>
      </c>
      <c r="E36" s="53">
        <v>722176</v>
      </c>
      <c r="F36" s="157">
        <v>1375826.7520000001</v>
      </c>
      <c r="G36" s="54">
        <v>0.90249999999999997</v>
      </c>
      <c r="H36" s="53">
        <v>101733</v>
      </c>
      <c r="I36" s="53">
        <v>734869</v>
      </c>
      <c r="J36" s="58">
        <v>0.1384</v>
      </c>
      <c r="K36" s="59">
        <v>719638</v>
      </c>
      <c r="L36" s="59">
        <v>833697</v>
      </c>
      <c r="M36" s="58">
        <v>0.86319999999999997</v>
      </c>
      <c r="N36" s="45">
        <v>7862.75</v>
      </c>
      <c r="O36" s="36">
        <v>3651.16</v>
      </c>
      <c r="P36" s="3">
        <v>1</v>
      </c>
    </row>
    <row r="37" spans="1:16" x14ac:dyDescent="0.2">
      <c r="A37" s="49">
        <v>36</v>
      </c>
      <c r="B37" s="50">
        <v>153</v>
      </c>
      <c r="C37" s="57" t="s">
        <v>192</v>
      </c>
      <c r="D37" s="52">
        <v>632.66999999999996</v>
      </c>
      <c r="E37" s="53">
        <v>4589129</v>
      </c>
      <c r="F37" s="157">
        <v>1355328.8476</v>
      </c>
      <c r="G37" s="54">
        <v>0.89970000000000006</v>
      </c>
      <c r="H37" s="53">
        <v>471673</v>
      </c>
      <c r="I37" s="53">
        <v>4661508</v>
      </c>
      <c r="J37" s="58">
        <v>0.1012</v>
      </c>
      <c r="K37" s="59">
        <v>4532197</v>
      </c>
      <c r="L37" s="59">
        <v>5256561</v>
      </c>
      <c r="M37" s="58">
        <v>0.86219999999999997</v>
      </c>
      <c r="N37" s="45">
        <v>7297.63</v>
      </c>
      <c r="O37" s="36">
        <v>3651.16</v>
      </c>
      <c r="P37" s="3">
        <v>1</v>
      </c>
    </row>
    <row r="38" spans="1:16" x14ac:dyDescent="0.2">
      <c r="A38" s="49">
        <v>37</v>
      </c>
      <c r="B38" s="50">
        <v>85</v>
      </c>
      <c r="C38" s="57" t="s">
        <v>127</v>
      </c>
      <c r="D38" s="52">
        <v>854.32</v>
      </c>
      <c r="E38" s="53">
        <v>2414482</v>
      </c>
      <c r="F38" s="157">
        <v>1327488.0497000001</v>
      </c>
      <c r="G38" s="54">
        <v>0.89690000000000003</v>
      </c>
      <c r="H38" s="53">
        <v>29519</v>
      </c>
      <c r="I38" s="53">
        <v>2432544</v>
      </c>
      <c r="J38" s="58">
        <v>1.21E-2</v>
      </c>
      <c r="K38" s="59">
        <v>2423274</v>
      </c>
      <c r="L38" s="59">
        <v>3430300</v>
      </c>
      <c r="M38" s="58">
        <v>0.70640000000000003</v>
      </c>
      <c r="N38" s="45">
        <v>7156.53</v>
      </c>
      <c r="O38" s="36">
        <v>3651.16</v>
      </c>
      <c r="P38" s="3">
        <v>1</v>
      </c>
    </row>
    <row r="39" spans="1:16" x14ac:dyDescent="0.2">
      <c r="A39" s="49">
        <v>38</v>
      </c>
      <c r="B39" s="50">
        <v>152</v>
      </c>
      <c r="C39" s="57" t="s">
        <v>191</v>
      </c>
      <c r="D39" s="52">
        <v>300.04000000000002</v>
      </c>
      <c r="E39" s="53">
        <v>18848249</v>
      </c>
      <c r="F39" s="157">
        <v>1302617.3851999999</v>
      </c>
      <c r="G39" s="54">
        <v>0.89139999999999997</v>
      </c>
      <c r="H39" s="53">
        <v>247769</v>
      </c>
      <c r="I39" s="53">
        <v>18925868</v>
      </c>
      <c r="J39" s="58">
        <v>1.3100000000000001E-2</v>
      </c>
      <c r="K39" s="59">
        <v>18896542</v>
      </c>
      <c r="L39" s="59">
        <v>20816265</v>
      </c>
      <c r="M39" s="58">
        <v>0.90780000000000005</v>
      </c>
      <c r="N39" s="45">
        <v>4781.8900000000003</v>
      </c>
      <c r="O39" s="36">
        <v>3651.16</v>
      </c>
      <c r="P39" s="3">
        <v>1</v>
      </c>
    </row>
    <row r="40" spans="1:16" x14ac:dyDescent="0.2">
      <c r="A40" s="49">
        <v>39</v>
      </c>
      <c r="B40" s="50">
        <v>154</v>
      </c>
      <c r="C40" s="57" t="s">
        <v>193</v>
      </c>
      <c r="D40" s="52">
        <v>2045.31</v>
      </c>
      <c r="E40" s="53">
        <v>402155</v>
      </c>
      <c r="F40" s="157">
        <v>1297046.2897999999</v>
      </c>
      <c r="G40" s="54">
        <v>0.88859999999999995</v>
      </c>
      <c r="H40" s="53">
        <v>52765</v>
      </c>
      <c r="I40" s="53">
        <v>395576</v>
      </c>
      <c r="J40" s="58">
        <v>0.13339999999999999</v>
      </c>
      <c r="K40" s="59">
        <v>363885</v>
      </c>
      <c r="L40" s="59">
        <v>510774</v>
      </c>
      <c r="M40" s="58">
        <v>0.71240000000000003</v>
      </c>
      <c r="N40" s="45">
        <v>12625.46</v>
      </c>
      <c r="O40" s="36">
        <v>3651.16</v>
      </c>
      <c r="P40" s="3">
        <v>1</v>
      </c>
    </row>
    <row r="41" spans="1:16" x14ac:dyDescent="0.2">
      <c r="A41" s="49">
        <v>40</v>
      </c>
      <c r="B41" s="50">
        <v>189</v>
      </c>
      <c r="C41" s="57" t="s">
        <v>226</v>
      </c>
      <c r="D41" s="52">
        <v>747.01</v>
      </c>
      <c r="E41" s="53">
        <v>2895794</v>
      </c>
      <c r="F41" s="157">
        <v>1271188.9188000001</v>
      </c>
      <c r="G41" s="54">
        <v>0.88580000000000003</v>
      </c>
      <c r="H41" s="53">
        <v>144361</v>
      </c>
      <c r="I41" s="53">
        <v>2929177</v>
      </c>
      <c r="J41" s="58">
        <v>4.9299999999999997E-2</v>
      </c>
      <c r="K41" s="59">
        <v>2904749</v>
      </c>
      <c r="L41" s="59">
        <v>3755207</v>
      </c>
      <c r="M41" s="58">
        <v>0.77349999999999997</v>
      </c>
      <c r="N41" s="45">
        <v>6894.16</v>
      </c>
      <c r="O41" s="36">
        <v>3651.16</v>
      </c>
      <c r="P41" s="3">
        <v>1</v>
      </c>
    </row>
    <row r="42" spans="1:16" x14ac:dyDescent="0.2">
      <c r="A42" s="49">
        <v>41</v>
      </c>
      <c r="B42" s="50">
        <v>160</v>
      </c>
      <c r="C42" s="57" t="s">
        <v>198</v>
      </c>
      <c r="D42" s="52">
        <v>698.89</v>
      </c>
      <c r="E42" s="53">
        <v>3163286</v>
      </c>
      <c r="F42" s="157">
        <v>1243022.2312</v>
      </c>
      <c r="G42" s="54">
        <v>0.88300000000000001</v>
      </c>
      <c r="H42" s="53">
        <v>243201</v>
      </c>
      <c r="I42" s="53">
        <v>3164418</v>
      </c>
      <c r="J42" s="58">
        <v>7.6899999999999996E-2</v>
      </c>
      <c r="K42" s="59">
        <v>3091845</v>
      </c>
      <c r="L42" s="59">
        <v>4052877</v>
      </c>
      <c r="M42" s="58">
        <v>0.76290000000000002</v>
      </c>
      <c r="N42" s="45">
        <v>7666.13</v>
      </c>
      <c r="O42" s="36">
        <v>3651.16</v>
      </c>
      <c r="P42" s="3">
        <v>1</v>
      </c>
    </row>
    <row r="43" spans="1:16" x14ac:dyDescent="0.2">
      <c r="A43" s="49">
        <v>42</v>
      </c>
      <c r="B43" s="50">
        <v>164</v>
      </c>
      <c r="C43" s="57" t="s">
        <v>202</v>
      </c>
      <c r="D43" s="52">
        <v>766.66</v>
      </c>
      <c r="E43" s="53">
        <v>2534925</v>
      </c>
      <c r="F43" s="157">
        <v>1220636.6502</v>
      </c>
      <c r="G43" s="54">
        <v>0.88019999999999998</v>
      </c>
      <c r="H43" s="53">
        <v>146866</v>
      </c>
      <c r="I43" s="53">
        <v>2574514</v>
      </c>
      <c r="J43" s="58">
        <v>5.7000000000000002E-2</v>
      </c>
      <c r="K43" s="59">
        <v>2547909</v>
      </c>
      <c r="L43" s="59">
        <v>3308084</v>
      </c>
      <c r="M43" s="58">
        <v>0.7702</v>
      </c>
      <c r="N43" s="45">
        <v>7766.13</v>
      </c>
      <c r="O43" s="36">
        <v>3651.16</v>
      </c>
      <c r="P43" s="3">
        <v>1</v>
      </c>
    </row>
    <row r="44" spans="1:16" x14ac:dyDescent="0.2">
      <c r="A44" s="49">
        <v>43</v>
      </c>
      <c r="B44" s="50">
        <v>271</v>
      </c>
      <c r="C44" s="57" t="s">
        <v>304</v>
      </c>
      <c r="D44" s="52">
        <v>1363.12</v>
      </c>
      <c r="E44" s="53">
        <v>775546</v>
      </c>
      <c r="F44" s="157">
        <v>1200434.0160000001</v>
      </c>
      <c r="G44" s="54">
        <v>0.87739999999999996</v>
      </c>
      <c r="H44" s="53">
        <v>41913</v>
      </c>
      <c r="I44" s="53">
        <v>752902</v>
      </c>
      <c r="J44" s="58">
        <v>5.57E-2</v>
      </c>
      <c r="K44" s="59">
        <v>718154</v>
      </c>
      <c r="L44" s="59">
        <v>1058714</v>
      </c>
      <c r="M44" s="58">
        <v>0.67830000000000001</v>
      </c>
      <c r="N44" s="45">
        <v>10787.57</v>
      </c>
      <c r="O44" s="36">
        <v>3651.16</v>
      </c>
      <c r="P44" s="3">
        <v>1</v>
      </c>
    </row>
    <row r="45" spans="1:16" x14ac:dyDescent="0.2">
      <c r="A45" s="49">
        <v>44</v>
      </c>
      <c r="B45" s="50">
        <v>109</v>
      </c>
      <c r="C45" s="57" t="s">
        <v>151</v>
      </c>
      <c r="D45" s="52">
        <v>962.04</v>
      </c>
      <c r="E45" s="53">
        <v>1417680</v>
      </c>
      <c r="F45" s="157">
        <v>1145460.7703</v>
      </c>
      <c r="G45" s="54">
        <v>0.87190000000000001</v>
      </c>
      <c r="H45" s="53">
        <v>226312</v>
      </c>
      <c r="I45" s="53">
        <v>1463451</v>
      </c>
      <c r="J45" s="58">
        <v>0.15459999999999999</v>
      </c>
      <c r="K45" s="59">
        <v>1349370</v>
      </c>
      <c r="L45" s="59">
        <v>1628537</v>
      </c>
      <c r="M45" s="58">
        <v>0.8286</v>
      </c>
      <c r="N45" s="45">
        <v>10056.27</v>
      </c>
      <c r="O45" s="36">
        <v>3651.16</v>
      </c>
      <c r="P45" s="3">
        <v>1</v>
      </c>
    </row>
    <row r="46" spans="1:16" x14ac:dyDescent="0.2">
      <c r="A46" s="49">
        <v>45</v>
      </c>
      <c r="B46" s="50">
        <v>220</v>
      </c>
      <c r="C46" s="57" t="s">
        <v>256</v>
      </c>
      <c r="D46" s="52">
        <v>2185.66</v>
      </c>
      <c r="E46" s="53">
        <v>239261</v>
      </c>
      <c r="F46" s="157">
        <v>1069103.6216</v>
      </c>
      <c r="G46" s="54">
        <v>0.86909999999999998</v>
      </c>
      <c r="H46" s="53">
        <v>34996</v>
      </c>
      <c r="I46" s="53">
        <v>245980</v>
      </c>
      <c r="J46" s="58">
        <v>0.14230000000000001</v>
      </c>
      <c r="K46" s="59">
        <v>234785</v>
      </c>
      <c r="L46" s="59">
        <v>281915</v>
      </c>
      <c r="M46" s="58">
        <v>0.83279999999999998</v>
      </c>
      <c r="N46" s="45">
        <v>11005.67</v>
      </c>
      <c r="O46" s="36">
        <v>3651.16</v>
      </c>
      <c r="P46" s="3">
        <v>1</v>
      </c>
    </row>
    <row r="47" spans="1:16" ht="25.5" x14ac:dyDescent="0.2">
      <c r="A47" s="49">
        <v>46</v>
      </c>
      <c r="B47" s="50">
        <v>33</v>
      </c>
      <c r="C47" s="57" t="s">
        <v>79</v>
      </c>
      <c r="D47" s="52">
        <v>4486.79</v>
      </c>
      <c r="E47" s="53">
        <v>51791</v>
      </c>
      <c r="F47" s="157">
        <v>1021083.9758</v>
      </c>
      <c r="G47" s="54">
        <v>0.86350000000000005</v>
      </c>
      <c r="H47" s="53">
        <v>14200</v>
      </c>
      <c r="I47" s="53">
        <v>55168</v>
      </c>
      <c r="J47" s="58">
        <v>0.25740000000000002</v>
      </c>
      <c r="K47" s="59">
        <v>50529</v>
      </c>
      <c r="L47" s="59">
        <v>72534</v>
      </c>
      <c r="M47" s="58">
        <v>0.6966</v>
      </c>
      <c r="N47" s="45">
        <v>13764.4</v>
      </c>
      <c r="O47" s="36">
        <v>3651.16</v>
      </c>
      <c r="P47" s="3">
        <v>1</v>
      </c>
    </row>
    <row r="48" spans="1:16" x14ac:dyDescent="0.2">
      <c r="A48" s="49">
        <v>47</v>
      </c>
      <c r="B48" s="50">
        <v>197</v>
      </c>
      <c r="C48" s="57" t="s">
        <v>234</v>
      </c>
      <c r="D48" s="52">
        <v>2742.44</v>
      </c>
      <c r="E48" s="53">
        <v>138417</v>
      </c>
      <c r="F48" s="157">
        <v>1020309.111</v>
      </c>
      <c r="G48" s="54">
        <v>0.86070000000000002</v>
      </c>
      <c r="H48" s="53">
        <v>24622</v>
      </c>
      <c r="I48" s="53">
        <v>110885</v>
      </c>
      <c r="J48" s="58">
        <v>0.222</v>
      </c>
      <c r="K48" s="59">
        <v>91942</v>
      </c>
      <c r="L48" s="59">
        <v>242819</v>
      </c>
      <c r="M48" s="58">
        <v>0.37859999999999999</v>
      </c>
      <c r="N48" s="45">
        <v>21290.799999999999</v>
      </c>
      <c r="O48" s="36">
        <v>3651.16</v>
      </c>
      <c r="P48" s="3">
        <v>1</v>
      </c>
    </row>
    <row r="49" spans="1:16" x14ac:dyDescent="0.2">
      <c r="A49" s="49">
        <v>48</v>
      </c>
      <c r="B49" s="50">
        <v>120</v>
      </c>
      <c r="C49" s="57" t="s">
        <v>161</v>
      </c>
      <c r="D49" s="52">
        <v>5811.15</v>
      </c>
      <c r="E49" s="53">
        <v>27743</v>
      </c>
      <c r="F49" s="157">
        <v>967926.73230000003</v>
      </c>
      <c r="G49" s="54">
        <v>0.8579</v>
      </c>
      <c r="H49" s="53">
        <v>1133</v>
      </c>
      <c r="I49" s="53">
        <v>28073</v>
      </c>
      <c r="J49" s="58">
        <v>4.0399999999999998E-2</v>
      </c>
      <c r="K49" s="59">
        <v>27744</v>
      </c>
      <c r="L49" s="59">
        <v>45083</v>
      </c>
      <c r="M49" s="58">
        <v>0.61539999999999995</v>
      </c>
      <c r="N49" s="45">
        <v>11934.47</v>
      </c>
      <c r="O49" s="36">
        <v>3651.16</v>
      </c>
      <c r="P49" s="3">
        <v>1</v>
      </c>
    </row>
    <row r="50" spans="1:16" x14ac:dyDescent="0.2">
      <c r="A50" s="49">
        <v>49</v>
      </c>
      <c r="B50" s="50">
        <v>27</v>
      </c>
      <c r="C50" s="57" t="s">
        <v>73</v>
      </c>
      <c r="D50" s="52">
        <v>1555.9</v>
      </c>
      <c r="E50" s="53">
        <v>332583</v>
      </c>
      <c r="F50" s="157">
        <v>897286.31629999995</v>
      </c>
      <c r="G50" s="54">
        <v>0.85240000000000005</v>
      </c>
      <c r="H50" s="53">
        <v>71390</v>
      </c>
      <c r="I50" s="53">
        <v>344247</v>
      </c>
      <c r="J50" s="58">
        <v>0.2074</v>
      </c>
      <c r="K50" s="59">
        <v>328163</v>
      </c>
      <c r="L50" s="59">
        <v>388482</v>
      </c>
      <c r="M50" s="58">
        <v>0.84470000000000001</v>
      </c>
      <c r="N50" s="45">
        <v>9701.6</v>
      </c>
      <c r="O50" s="36">
        <v>3651.16</v>
      </c>
      <c r="P50" s="3">
        <v>1</v>
      </c>
    </row>
    <row r="51" spans="1:16" x14ac:dyDescent="0.2">
      <c r="A51" s="49">
        <v>50</v>
      </c>
      <c r="B51" s="50">
        <v>32</v>
      </c>
      <c r="C51" s="57" t="s">
        <v>78</v>
      </c>
      <c r="D51" s="52">
        <v>1007.94</v>
      </c>
      <c r="E51" s="53">
        <v>782233</v>
      </c>
      <c r="F51" s="157">
        <v>891459.93759999995</v>
      </c>
      <c r="G51" s="54">
        <v>0.84960000000000002</v>
      </c>
      <c r="H51" s="53">
        <v>87357</v>
      </c>
      <c r="I51" s="53">
        <v>802457</v>
      </c>
      <c r="J51" s="58">
        <v>0.1089</v>
      </c>
      <c r="K51" s="59">
        <v>783664</v>
      </c>
      <c r="L51" s="59">
        <v>936095</v>
      </c>
      <c r="M51" s="58">
        <v>0.83720000000000006</v>
      </c>
      <c r="N51" s="45">
        <v>8065.6</v>
      </c>
      <c r="O51" s="36">
        <v>3651.16</v>
      </c>
      <c r="P51" s="3">
        <v>1</v>
      </c>
    </row>
    <row r="52" spans="1:16" x14ac:dyDescent="0.2">
      <c r="A52" s="49">
        <v>51</v>
      </c>
      <c r="B52" s="50">
        <v>213</v>
      </c>
      <c r="C52" s="57" t="s">
        <v>250</v>
      </c>
      <c r="D52" s="52">
        <v>2192.17</v>
      </c>
      <c r="E52" s="53">
        <v>165208</v>
      </c>
      <c r="F52" s="157">
        <v>891026.55579999997</v>
      </c>
      <c r="G52" s="54">
        <v>0.8468</v>
      </c>
      <c r="H52" s="53">
        <v>91031</v>
      </c>
      <c r="I52" s="53">
        <v>169991</v>
      </c>
      <c r="J52" s="58">
        <v>0.53549999999999998</v>
      </c>
      <c r="K52" s="59">
        <v>87515</v>
      </c>
      <c r="L52" s="59">
        <v>217895</v>
      </c>
      <c r="M52" s="58">
        <v>0.40160000000000001</v>
      </c>
      <c r="N52" s="45">
        <v>14149.79</v>
      </c>
      <c r="O52" s="36">
        <v>3651.16</v>
      </c>
      <c r="P52" s="3">
        <v>1</v>
      </c>
    </row>
    <row r="53" spans="1:16" ht="25.5" x14ac:dyDescent="0.2">
      <c r="A53" s="49">
        <v>52</v>
      </c>
      <c r="B53" s="50">
        <v>368</v>
      </c>
      <c r="C53" s="57" t="s">
        <v>409</v>
      </c>
      <c r="D53" s="52">
        <v>1880.24</v>
      </c>
      <c r="E53" s="53">
        <v>217034</v>
      </c>
      <c r="F53" s="157">
        <v>875943.97019999998</v>
      </c>
      <c r="G53" s="54">
        <v>0.84399999999999997</v>
      </c>
      <c r="H53" s="53">
        <v>72486</v>
      </c>
      <c r="I53" s="53">
        <v>218679</v>
      </c>
      <c r="J53" s="58">
        <v>0.33150000000000002</v>
      </c>
      <c r="K53" s="59">
        <v>153725</v>
      </c>
      <c r="L53" s="59">
        <v>394027</v>
      </c>
      <c r="M53" s="58">
        <v>0.3901</v>
      </c>
      <c r="N53" s="45">
        <v>12207.6</v>
      </c>
      <c r="O53" s="36">
        <v>3651.16</v>
      </c>
      <c r="P53" s="3">
        <v>1</v>
      </c>
    </row>
    <row r="54" spans="1:16" x14ac:dyDescent="0.2">
      <c r="A54" s="49">
        <v>53</v>
      </c>
      <c r="B54" s="50">
        <v>337</v>
      </c>
      <c r="C54" s="57" t="s">
        <v>369</v>
      </c>
      <c r="D54" s="52">
        <v>3457.29</v>
      </c>
      <c r="E54" s="53">
        <v>61958</v>
      </c>
      <c r="F54" s="157">
        <v>860566.93590000004</v>
      </c>
      <c r="G54" s="54">
        <v>0.83840000000000003</v>
      </c>
      <c r="H54" s="53">
        <v>7220</v>
      </c>
      <c r="I54" s="53">
        <v>63588</v>
      </c>
      <c r="J54" s="58">
        <v>0.1135</v>
      </c>
      <c r="K54" s="59">
        <v>58530</v>
      </c>
      <c r="L54" s="59">
        <v>87434</v>
      </c>
      <c r="M54" s="58">
        <v>0.6694</v>
      </c>
      <c r="N54" s="45">
        <v>14483.02</v>
      </c>
      <c r="O54" s="36">
        <v>3651.16</v>
      </c>
      <c r="P54" s="3">
        <v>1</v>
      </c>
    </row>
    <row r="55" spans="1:16" x14ac:dyDescent="0.2">
      <c r="A55" s="49">
        <v>54</v>
      </c>
      <c r="B55" s="50">
        <v>278</v>
      </c>
      <c r="C55" s="57" t="s">
        <v>311</v>
      </c>
      <c r="D55" s="52">
        <v>1488.08</v>
      </c>
      <c r="E55" s="53">
        <v>322694</v>
      </c>
      <c r="F55" s="157">
        <v>845321.98620000004</v>
      </c>
      <c r="G55" s="54">
        <v>0.8357</v>
      </c>
      <c r="H55" s="53">
        <v>7612</v>
      </c>
      <c r="I55" s="53">
        <v>328226</v>
      </c>
      <c r="J55" s="58">
        <v>2.3199999999999998E-2</v>
      </c>
      <c r="K55" s="59">
        <v>323876</v>
      </c>
      <c r="L55" s="59">
        <v>504723</v>
      </c>
      <c r="M55" s="58">
        <v>0.64170000000000005</v>
      </c>
      <c r="N55" s="45">
        <v>10284.76</v>
      </c>
      <c r="O55" s="36">
        <v>3651.16</v>
      </c>
      <c r="P55" s="3">
        <v>1</v>
      </c>
    </row>
    <row r="56" spans="1:16" x14ac:dyDescent="0.2">
      <c r="A56" s="49">
        <v>55</v>
      </c>
      <c r="B56" s="50">
        <v>28</v>
      </c>
      <c r="C56" s="57" t="s">
        <v>74</v>
      </c>
      <c r="D56" s="52">
        <v>3602.09</v>
      </c>
      <c r="E56" s="53">
        <v>46122</v>
      </c>
      <c r="F56" s="157">
        <v>773585.13190000004</v>
      </c>
      <c r="G56" s="54">
        <v>0.83009999999999995</v>
      </c>
      <c r="H56" s="53">
        <v>9047</v>
      </c>
      <c r="I56" s="53">
        <v>47946</v>
      </c>
      <c r="J56" s="58">
        <v>0.18870000000000001</v>
      </c>
      <c r="K56" s="59">
        <v>44488</v>
      </c>
      <c r="L56" s="59">
        <v>71511</v>
      </c>
      <c r="M56" s="58">
        <v>0.62209999999999999</v>
      </c>
      <c r="N56" s="45">
        <v>13940.76</v>
      </c>
      <c r="O56" s="36">
        <v>3651.16</v>
      </c>
      <c r="P56" s="3">
        <v>1</v>
      </c>
    </row>
    <row r="57" spans="1:16" x14ac:dyDescent="0.2">
      <c r="A57" s="49">
        <v>56</v>
      </c>
      <c r="B57" s="50">
        <v>231</v>
      </c>
      <c r="C57" s="57" t="s">
        <v>264</v>
      </c>
      <c r="D57" s="52">
        <v>913.54</v>
      </c>
      <c r="E57" s="53">
        <v>676108</v>
      </c>
      <c r="F57" s="157">
        <v>751164.76210000005</v>
      </c>
      <c r="G57" s="54">
        <v>0.82730000000000004</v>
      </c>
      <c r="H57" s="53">
        <v>183699</v>
      </c>
      <c r="I57" s="53">
        <v>679256</v>
      </c>
      <c r="J57" s="58">
        <v>0.27039999999999997</v>
      </c>
      <c r="K57" s="59">
        <v>545613</v>
      </c>
      <c r="L57" s="59">
        <v>2947636</v>
      </c>
      <c r="M57" s="58">
        <v>0.18509999999999999</v>
      </c>
      <c r="N57" s="45">
        <v>7059.09</v>
      </c>
      <c r="O57" s="36">
        <v>3651.16</v>
      </c>
      <c r="P57" s="3">
        <v>1</v>
      </c>
    </row>
    <row r="58" spans="1:16" x14ac:dyDescent="0.2">
      <c r="A58" s="49">
        <v>57</v>
      </c>
      <c r="B58" s="50">
        <v>24</v>
      </c>
      <c r="C58" s="57" t="s">
        <v>70</v>
      </c>
      <c r="D58" s="52">
        <v>2714.93</v>
      </c>
      <c r="E58" s="53">
        <v>76270</v>
      </c>
      <c r="F58" s="157">
        <v>749781.66729999997</v>
      </c>
      <c r="G58" s="54">
        <v>0.82450000000000001</v>
      </c>
      <c r="H58" s="53">
        <v>23236</v>
      </c>
      <c r="I58" s="53">
        <v>80139</v>
      </c>
      <c r="J58" s="58">
        <v>0.28989999999999999</v>
      </c>
      <c r="K58" s="59">
        <v>73660</v>
      </c>
      <c r="L58" s="59">
        <v>97803</v>
      </c>
      <c r="M58" s="58">
        <v>0.75309999999999999</v>
      </c>
      <c r="N58" s="45">
        <v>13807.18</v>
      </c>
      <c r="O58" s="36">
        <v>3651.16</v>
      </c>
      <c r="P58" s="3">
        <v>1</v>
      </c>
    </row>
    <row r="59" spans="1:16" x14ac:dyDescent="0.2">
      <c r="A59" s="49">
        <v>58</v>
      </c>
      <c r="B59" s="50">
        <v>51</v>
      </c>
      <c r="C59" s="57" t="s">
        <v>96</v>
      </c>
      <c r="D59" s="52">
        <v>2296.61</v>
      </c>
      <c r="E59" s="53">
        <v>80638</v>
      </c>
      <c r="F59" s="157">
        <v>652165.60739999998</v>
      </c>
      <c r="G59" s="54">
        <v>0.81889999999999996</v>
      </c>
      <c r="H59" s="53">
        <v>5519</v>
      </c>
      <c r="I59" s="53">
        <v>75442</v>
      </c>
      <c r="J59" s="58">
        <v>7.3200000000000001E-2</v>
      </c>
      <c r="K59" s="59">
        <v>70535</v>
      </c>
      <c r="L59" s="59">
        <v>141069</v>
      </c>
      <c r="M59" s="58">
        <v>0.5</v>
      </c>
      <c r="N59" s="45">
        <v>17537.28</v>
      </c>
      <c r="O59" s="36">
        <v>3651.16</v>
      </c>
      <c r="P59" s="3">
        <v>1</v>
      </c>
    </row>
    <row r="60" spans="1:16" x14ac:dyDescent="0.2">
      <c r="A60" s="49">
        <v>59</v>
      </c>
      <c r="B60" s="50">
        <v>111</v>
      </c>
      <c r="C60" s="57" t="s">
        <v>153</v>
      </c>
      <c r="D60" s="52">
        <v>640.66999999999996</v>
      </c>
      <c r="E60" s="53">
        <v>1034069</v>
      </c>
      <c r="F60" s="157">
        <v>651495.09699999995</v>
      </c>
      <c r="G60" s="54">
        <v>0.81620000000000004</v>
      </c>
      <c r="H60" s="53">
        <v>96827</v>
      </c>
      <c r="I60" s="53">
        <v>1030292</v>
      </c>
      <c r="J60" s="58">
        <v>9.4E-2</v>
      </c>
      <c r="K60" s="59">
        <v>997258</v>
      </c>
      <c r="L60" s="59">
        <v>1302615</v>
      </c>
      <c r="M60" s="58">
        <v>0.76559999999999995</v>
      </c>
      <c r="N60" s="45">
        <v>6510.93</v>
      </c>
      <c r="O60" s="36">
        <v>3651.16</v>
      </c>
      <c r="P60" s="3">
        <v>1</v>
      </c>
    </row>
    <row r="61" spans="1:16" x14ac:dyDescent="0.2">
      <c r="A61" s="49">
        <v>60</v>
      </c>
      <c r="B61" s="50">
        <v>87</v>
      </c>
      <c r="C61" s="57" t="s">
        <v>129</v>
      </c>
      <c r="D61" s="52">
        <v>702.42</v>
      </c>
      <c r="E61" s="53">
        <v>843906</v>
      </c>
      <c r="F61" s="157">
        <v>645271.41280000005</v>
      </c>
      <c r="G61" s="54">
        <v>0.81340000000000001</v>
      </c>
      <c r="H61" s="53">
        <v>29315</v>
      </c>
      <c r="I61" s="53">
        <v>843087</v>
      </c>
      <c r="J61" s="58">
        <v>3.4799999999999998E-2</v>
      </c>
      <c r="K61" s="59">
        <v>833173</v>
      </c>
      <c r="L61" s="59">
        <v>1237840</v>
      </c>
      <c r="M61" s="58">
        <v>0.67310000000000003</v>
      </c>
      <c r="N61" s="45">
        <v>6152.61</v>
      </c>
      <c r="O61" s="36">
        <v>3651.16</v>
      </c>
      <c r="P61" s="3">
        <v>1</v>
      </c>
    </row>
    <row r="62" spans="1:16" x14ac:dyDescent="0.2">
      <c r="A62" s="49">
        <v>61</v>
      </c>
      <c r="B62" s="50">
        <v>221</v>
      </c>
      <c r="C62" s="57" t="s">
        <v>403</v>
      </c>
      <c r="D62" s="52">
        <v>1847.07</v>
      </c>
      <c r="E62" s="53">
        <v>117180</v>
      </c>
      <c r="F62" s="157">
        <v>632282.23250000004</v>
      </c>
      <c r="G62" s="54">
        <v>0.81059999999999999</v>
      </c>
      <c r="H62" s="53">
        <v>5891</v>
      </c>
      <c r="I62" s="53">
        <v>119835</v>
      </c>
      <c r="J62" s="58">
        <v>4.9200000000000001E-2</v>
      </c>
      <c r="K62" s="59">
        <v>114909</v>
      </c>
      <c r="L62" s="59">
        <v>164930</v>
      </c>
      <c r="M62" s="58">
        <v>0.69669999999999999</v>
      </c>
      <c r="N62" s="45">
        <v>10397.82</v>
      </c>
      <c r="O62" s="36">
        <v>3651.16</v>
      </c>
      <c r="P62" s="3">
        <v>1</v>
      </c>
    </row>
    <row r="63" spans="1:16" x14ac:dyDescent="0.2">
      <c r="A63" s="49">
        <v>62</v>
      </c>
      <c r="B63" s="50">
        <v>262</v>
      </c>
      <c r="C63" s="57" t="s">
        <v>295</v>
      </c>
      <c r="D63" s="52">
        <v>544.41999999999996</v>
      </c>
      <c r="E63" s="53">
        <v>1292852</v>
      </c>
      <c r="F63" s="157">
        <v>619029.16059999994</v>
      </c>
      <c r="G63" s="54">
        <v>0.80779999999999996</v>
      </c>
      <c r="H63" s="53">
        <v>81233</v>
      </c>
      <c r="I63" s="53">
        <v>1295817</v>
      </c>
      <c r="J63" s="58">
        <v>6.2700000000000006E-2</v>
      </c>
      <c r="K63" s="59">
        <v>1268766</v>
      </c>
      <c r="L63" s="59">
        <v>1778478</v>
      </c>
      <c r="M63" s="58">
        <v>0.71340000000000003</v>
      </c>
      <c r="N63" s="45">
        <v>6676.57</v>
      </c>
      <c r="O63" s="36">
        <v>3651.16</v>
      </c>
      <c r="P63" s="3">
        <v>1</v>
      </c>
    </row>
    <row r="64" spans="1:16" x14ac:dyDescent="0.2">
      <c r="A64" s="49">
        <v>63</v>
      </c>
      <c r="B64" s="50">
        <v>235</v>
      </c>
      <c r="C64" s="57" t="s">
        <v>268</v>
      </c>
      <c r="D64" s="52">
        <v>555.78</v>
      </c>
      <c r="E64" s="53">
        <v>1222432</v>
      </c>
      <c r="F64" s="157">
        <v>614492.51410000003</v>
      </c>
      <c r="G64" s="54">
        <v>0.80500000000000005</v>
      </c>
      <c r="H64" s="53">
        <v>18920</v>
      </c>
      <c r="I64" s="53">
        <v>1231219</v>
      </c>
      <c r="J64" s="58">
        <v>1.54E-2</v>
      </c>
      <c r="K64" s="59">
        <v>1229036</v>
      </c>
      <c r="L64" s="59">
        <v>1722278</v>
      </c>
      <c r="M64" s="58">
        <v>0.71360000000000001</v>
      </c>
      <c r="N64" s="45">
        <v>4540.5200000000004</v>
      </c>
      <c r="O64" s="36">
        <v>3651.16</v>
      </c>
      <c r="P64" s="3">
        <v>1</v>
      </c>
    </row>
    <row r="65" spans="1:16" x14ac:dyDescent="0.2">
      <c r="A65" s="49">
        <v>64</v>
      </c>
      <c r="B65" s="50">
        <v>342</v>
      </c>
      <c r="C65" s="57" t="s">
        <v>374</v>
      </c>
      <c r="D65" s="52">
        <v>1289.25</v>
      </c>
      <c r="E65" s="53">
        <v>219764</v>
      </c>
      <c r="F65" s="157">
        <v>604389.84470000002</v>
      </c>
      <c r="G65" s="54">
        <v>0.80220000000000002</v>
      </c>
      <c r="H65" s="53">
        <v>131956</v>
      </c>
      <c r="I65" s="53">
        <v>234505</v>
      </c>
      <c r="J65" s="58">
        <v>0.56269999999999998</v>
      </c>
      <c r="K65" s="59">
        <v>139704</v>
      </c>
      <c r="L65" s="59">
        <v>232680</v>
      </c>
      <c r="M65" s="58">
        <v>0.60040000000000004</v>
      </c>
      <c r="N65" s="45">
        <v>14412.58</v>
      </c>
      <c r="O65" s="36">
        <v>3651.16</v>
      </c>
      <c r="P65" s="3">
        <v>1</v>
      </c>
    </row>
    <row r="66" spans="1:16" x14ac:dyDescent="0.2">
      <c r="A66" s="49">
        <v>65</v>
      </c>
      <c r="B66" s="50">
        <v>196</v>
      </c>
      <c r="C66" s="57" t="s">
        <v>233</v>
      </c>
      <c r="D66" s="52">
        <v>2052.48</v>
      </c>
      <c r="E66" s="53">
        <v>86600</v>
      </c>
      <c r="F66" s="157">
        <v>603999.62199999997</v>
      </c>
      <c r="G66" s="54">
        <v>0.7994</v>
      </c>
      <c r="H66" s="53">
        <v>12572</v>
      </c>
      <c r="I66" s="53">
        <v>87797</v>
      </c>
      <c r="J66" s="58">
        <v>0.14319999999999999</v>
      </c>
      <c r="K66" s="59">
        <v>81767</v>
      </c>
      <c r="L66" s="59">
        <v>113252</v>
      </c>
      <c r="M66" s="58">
        <v>0.72199999999999998</v>
      </c>
      <c r="N66" s="45">
        <v>11601.94</v>
      </c>
      <c r="O66" s="36">
        <v>3651.16</v>
      </c>
      <c r="P66" s="3">
        <v>1</v>
      </c>
    </row>
    <row r="67" spans="1:16" x14ac:dyDescent="0.2">
      <c r="A67" s="49">
        <v>66</v>
      </c>
      <c r="B67" s="50">
        <v>74</v>
      </c>
      <c r="C67" s="57" t="s">
        <v>119</v>
      </c>
      <c r="D67" s="52">
        <v>518.85</v>
      </c>
      <c r="E67" s="53">
        <v>1331414</v>
      </c>
      <c r="F67" s="157">
        <v>598689.79390000005</v>
      </c>
      <c r="G67" s="54">
        <v>0.79669999999999996</v>
      </c>
      <c r="H67" s="53">
        <v>35951</v>
      </c>
      <c r="I67" s="53">
        <v>1401508</v>
      </c>
      <c r="J67" s="58">
        <v>2.5700000000000001E-2</v>
      </c>
      <c r="K67" s="59">
        <v>1393873</v>
      </c>
      <c r="L67" s="59">
        <v>1642713</v>
      </c>
      <c r="M67" s="58">
        <v>0.84850000000000003</v>
      </c>
      <c r="N67" s="45">
        <v>8253.0499999999993</v>
      </c>
      <c r="O67" s="36">
        <v>3651.16</v>
      </c>
      <c r="P67" s="3">
        <v>1</v>
      </c>
    </row>
    <row r="68" spans="1:16" x14ac:dyDescent="0.2">
      <c r="A68" s="49">
        <v>67</v>
      </c>
      <c r="B68" s="50">
        <v>80</v>
      </c>
      <c r="C68" s="57" t="s">
        <v>124</v>
      </c>
      <c r="D68" s="52">
        <v>1383.59</v>
      </c>
      <c r="E68" s="53">
        <v>181088</v>
      </c>
      <c r="F68" s="157">
        <v>588779.78689999995</v>
      </c>
      <c r="G68" s="54">
        <v>0.79110000000000003</v>
      </c>
      <c r="H68" s="53">
        <v>17493</v>
      </c>
      <c r="I68" s="53">
        <v>182389</v>
      </c>
      <c r="J68" s="58">
        <v>9.5899999999999999E-2</v>
      </c>
      <c r="K68" s="59">
        <v>178020</v>
      </c>
      <c r="L68" s="59">
        <v>234314</v>
      </c>
      <c r="M68" s="58">
        <v>0.75970000000000004</v>
      </c>
      <c r="N68" s="45">
        <v>7192.35</v>
      </c>
      <c r="O68" s="36">
        <v>3651.16</v>
      </c>
      <c r="P68" s="3">
        <v>1</v>
      </c>
    </row>
    <row r="69" spans="1:16" x14ac:dyDescent="0.2">
      <c r="A69" s="49">
        <v>68</v>
      </c>
      <c r="B69" s="50">
        <v>330</v>
      </c>
      <c r="C69" s="57" t="s">
        <v>362</v>
      </c>
      <c r="D69" s="52">
        <v>955.69</v>
      </c>
      <c r="E69" s="53">
        <v>378907</v>
      </c>
      <c r="F69" s="157">
        <v>588278.72050000005</v>
      </c>
      <c r="G69" s="54">
        <v>0.7883</v>
      </c>
      <c r="H69" s="53">
        <v>68601</v>
      </c>
      <c r="I69" s="53">
        <v>386403</v>
      </c>
      <c r="J69" s="58">
        <v>0.17749999999999999</v>
      </c>
      <c r="K69" s="59">
        <v>343284</v>
      </c>
      <c r="L69" s="59">
        <v>529630</v>
      </c>
      <c r="M69" s="58">
        <v>0.6482</v>
      </c>
      <c r="N69" s="45">
        <v>9655.2999999999993</v>
      </c>
      <c r="O69" s="36">
        <v>3651.16</v>
      </c>
      <c r="P69" s="3">
        <v>1</v>
      </c>
    </row>
    <row r="70" spans="1:16" x14ac:dyDescent="0.2">
      <c r="A70" s="49">
        <v>69</v>
      </c>
      <c r="B70" s="50">
        <v>92</v>
      </c>
      <c r="C70" s="57" t="s">
        <v>134</v>
      </c>
      <c r="D70" s="52">
        <v>1820.59</v>
      </c>
      <c r="E70" s="53">
        <v>104251</v>
      </c>
      <c r="F70" s="157">
        <v>587831.31889999995</v>
      </c>
      <c r="G70" s="54">
        <v>0.78549999999999998</v>
      </c>
      <c r="H70" s="53">
        <v>2539</v>
      </c>
      <c r="I70" s="53">
        <v>104190</v>
      </c>
      <c r="J70" s="58">
        <v>2.4400000000000002E-2</v>
      </c>
      <c r="K70" s="59">
        <v>103498</v>
      </c>
      <c r="L70" s="59">
        <v>141625</v>
      </c>
      <c r="M70" s="58">
        <v>0.73080000000000001</v>
      </c>
      <c r="N70" s="45">
        <v>6018.37</v>
      </c>
      <c r="O70" s="36">
        <v>3651.16</v>
      </c>
      <c r="P70" s="3">
        <v>1</v>
      </c>
    </row>
    <row r="71" spans="1:16" x14ac:dyDescent="0.2">
      <c r="A71" s="49">
        <v>70</v>
      </c>
      <c r="B71" s="50">
        <v>151</v>
      </c>
      <c r="C71" s="57" t="s">
        <v>190</v>
      </c>
      <c r="D71" s="52">
        <v>414.17</v>
      </c>
      <c r="E71" s="53">
        <v>1982225</v>
      </c>
      <c r="F71" s="157">
        <v>583122.3504</v>
      </c>
      <c r="G71" s="54">
        <v>0.78269999999999995</v>
      </c>
      <c r="H71" s="53">
        <v>55881</v>
      </c>
      <c r="I71" s="53">
        <v>1986413</v>
      </c>
      <c r="J71" s="58">
        <v>2.81E-2</v>
      </c>
      <c r="K71" s="59">
        <v>1972512</v>
      </c>
      <c r="L71" s="59">
        <v>2780423</v>
      </c>
      <c r="M71" s="58">
        <v>0.70940000000000003</v>
      </c>
      <c r="N71" s="45">
        <v>7439.37</v>
      </c>
      <c r="O71" s="36">
        <v>3651.16</v>
      </c>
      <c r="P71" s="3">
        <v>1</v>
      </c>
    </row>
    <row r="72" spans="1:16" ht="25.5" x14ac:dyDescent="0.2">
      <c r="A72" s="49">
        <v>71</v>
      </c>
      <c r="B72" s="50">
        <v>318</v>
      </c>
      <c r="C72" s="57" t="s">
        <v>351</v>
      </c>
      <c r="D72" s="52">
        <v>7785.03</v>
      </c>
      <c r="E72" s="53">
        <v>5609</v>
      </c>
      <c r="F72" s="157">
        <v>583066.61190000002</v>
      </c>
      <c r="G72" s="54">
        <v>0.77990000000000004</v>
      </c>
      <c r="H72" s="53">
        <v>2861</v>
      </c>
      <c r="I72" s="53">
        <v>6512</v>
      </c>
      <c r="J72" s="58">
        <v>0.43930000000000002</v>
      </c>
      <c r="K72" s="59">
        <v>4671</v>
      </c>
      <c r="L72" s="59">
        <v>7831</v>
      </c>
      <c r="M72" s="58">
        <v>0.59650000000000003</v>
      </c>
      <c r="N72" s="45">
        <v>20195.169999999998</v>
      </c>
      <c r="O72" s="36">
        <v>3651.16</v>
      </c>
      <c r="P72" s="3">
        <v>1</v>
      </c>
    </row>
    <row r="73" spans="1:16" x14ac:dyDescent="0.2">
      <c r="A73" s="49">
        <v>72</v>
      </c>
      <c r="B73" s="50">
        <v>269</v>
      </c>
      <c r="C73" s="57" t="s">
        <v>302</v>
      </c>
      <c r="D73" s="52">
        <v>1509.3</v>
      </c>
      <c r="E73" s="53">
        <v>142324</v>
      </c>
      <c r="F73" s="157">
        <v>569394.72779999999</v>
      </c>
      <c r="G73" s="54">
        <v>0.7772</v>
      </c>
      <c r="H73" s="53">
        <v>27575</v>
      </c>
      <c r="I73" s="53">
        <v>142597</v>
      </c>
      <c r="J73" s="58">
        <v>0.19339999999999999</v>
      </c>
      <c r="K73" s="59">
        <v>122319</v>
      </c>
      <c r="L73" s="59">
        <v>250792</v>
      </c>
      <c r="M73" s="58">
        <v>0.48770000000000002</v>
      </c>
      <c r="N73" s="45">
        <v>11195.48</v>
      </c>
      <c r="O73" s="36">
        <v>3651.16</v>
      </c>
      <c r="P73" s="3">
        <v>1</v>
      </c>
    </row>
    <row r="74" spans="1:16" x14ac:dyDescent="0.2">
      <c r="A74" s="49">
        <v>73</v>
      </c>
      <c r="B74" s="50">
        <v>363</v>
      </c>
      <c r="C74" s="57" t="s">
        <v>393</v>
      </c>
      <c r="D74" s="52">
        <v>4840.4399999999996</v>
      </c>
      <c r="E74" s="53">
        <v>12937</v>
      </c>
      <c r="F74" s="157">
        <v>550565.81169999996</v>
      </c>
      <c r="G74" s="54">
        <v>0.77159999999999995</v>
      </c>
      <c r="H74" s="53">
        <v>3686</v>
      </c>
      <c r="I74" s="53">
        <v>12330</v>
      </c>
      <c r="J74" s="58">
        <v>0.2989</v>
      </c>
      <c r="K74" s="59">
        <v>8814</v>
      </c>
      <c r="L74" s="59">
        <v>17009</v>
      </c>
      <c r="M74" s="58">
        <v>0.51819999999999999</v>
      </c>
      <c r="N74" s="45">
        <v>20738.07</v>
      </c>
      <c r="O74" s="36">
        <v>3651.16</v>
      </c>
      <c r="P74" s="3">
        <v>1</v>
      </c>
    </row>
    <row r="75" spans="1:16" x14ac:dyDescent="0.2">
      <c r="A75" s="49">
        <v>74</v>
      </c>
      <c r="B75" s="50">
        <v>314</v>
      </c>
      <c r="C75" s="57" t="s">
        <v>347</v>
      </c>
      <c r="D75" s="52">
        <v>1586.86</v>
      </c>
      <c r="E75" s="53">
        <v>116632</v>
      </c>
      <c r="F75" s="157">
        <v>541934.94389999995</v>
      </c>
      <c r="G75" s="54">
        <v>0.76880000000000004</v>
      </c>
      <c r="H75" s="53">
        <v>7496</v>
      </c>
      <c r="I75" s="53">
        <v>123128</v>
      </c>
      <c r="J75" s="58">
        <v>6.0900000000000003E-2</v>
      </c>
      <c r="K75" s="59">
        <v>121425</v>
      </c>
      <c r="L75" s="59">
        <v>199758</v>
      </c>
      <c r="M75" s="58">
        <v>0.6079</v>
      </c>
      <c r="N75" s="45">
        <v>5991.11</v>
      </c>
      <c r="O75" s="36">
        <v>3651.16</v>
      </c>
      <c r="P75" s="3">
        <v>1</v>
      </c>
    </row>
    <row r="76" spans="1:16" x14ac:dyDescent="0.2">
      <c r="A76" s="49">
        <v>75</v>
      </c>
      <c r="B76" s="50">
        <v>86</v>
      </c>
      <c r="C76" s="57" t="s">
        <v>128</v>
      </c>
      <c r="D76" s="52">
        <v>1158.48</v>
      </c>
      <c r="E76" s="53">
        <v>218022</v>
      </c>
      <c r="F76" s="157">
        <v>540928.79570000002</v>
      </c>
      <c r="G76" s="54">
        <v>0.76319999999999999</v>
      </c>
      <c r="H76" s="53">
        <v>9412</v>
      </c>
      <c r="I76" s="53">
        <v>219363</v>
      </c>
      <c r="J76" s="58">
        <v>4.2900000000000001E-2</v>
      </c>
      <c r="K76" s="59">
        <v>217324</v>
      </c>
      <c r="L76" s="59">
        <v>352779</v>
      </c>
      <c r="M76" s="58">
        <v>0.61599999999999999</v>
      </c>
      <c r="N76" s="45">
        <v>5813.54</v>
      </c>
      <c r="O76" s="36">
        <v>3651.16</v>
      </c>
      <c r="P76" s="3">
        <v>1</v>
      </c>
    </row>
    <row r="77" spans="1:16" x14ac:dyDescent="0.2">
      <c r="A77" s="49">
        <v>76</v>
      </c>
      <c r="B77" s="50">
        <v>75</v>
      </c>
      <c r="C77" s="57" t="s">
        <v>120</v>
      </c>
      <c r="D77" s="52">
        <v>1041.6300000000001</v>
      </c>
      <c r="E77" s="53">
        <v>264043</v>
      </c>
      <c r="F77" s="157">
        <v>535241.37199999997</v>
      </c>
      <c r="G77" s="54">
        <v>0.76039999999999996</v>
      </c>
      <c r="H77" s="53">
        <v>49090</v>
      </c>
      <c r="I77" s="53">
        <v>265482</v>
      </c>
      <c r="J77" s="58">
        <v>0.18490000000000001</v>
      </c>
      <c r="K77" s="59">
        <v>228367</v>
      </c>
      <c r="L77" s="59">
        <v>316146</v>
      </c>
      <c r="M77" s="58">
        <v>0.72230000000000005</v>
      </c>
      <c r="N77" s="45">
        <v>12703.68</v>
      </c>
      <c r="O77" s="36">
        <v>3651.16</v>
      </c>
      <c r="P77" s="3">
        <v>1</v>
      </c>
    </row>
    <row r="78" spans="1:16" x14ac:dyDescent="0.2">
      <c r="A78" s="49">
        <v>77</v>
      </c>
      <c r="B78" s="50">
        <v>218</v>
      </c>
      <c r="C78" s="57" t="s">
        <v>406</v>
      </c>
      <c r="D78" s="52">
        <v>4048.22</v>
      </c>
      <c r="E78" s="53">
        <v>17357</v>
      </c>
      <c r="F78" s="157">
        <v>533330.98880000005</v>
      </c>
      <c r="G78" s="54">
        <v>0.75770000000000004</v>
      </c>
      <c r="H78" s="53">
        <v>8255</v>
      </c>
      <c r="I78" s="53">
        <v>17047</v>
      </c>
      <c r="J78" s="58">
        <v>0.48420000000000002</v>
      </c>
      <c r="K78" s="59">
        <v>9151</v>
      </c>
      <c r="L78" s="59">
        <v>24295</v>
      </c>
      <c r="M78" s="58">
        <v>0.37669999999999998</v>
      </c>
      <c r="N78" s="45">
        <v>25097.84</v>
      </c>
      <c r="O78" s="36">
        <v>3651.16</v>
      </c>
      <c r="P78" s="3">
        <v>1</v>
      </c>
    </row>
    <row r="79" spans="1:16" x14ac:dyDescent="0.2">
      <c r="A79" s="49">
        <v>78</v>
      </c>
      <c r="B79" s="50">
        <v>250</v>
      </c>
      <c r="C79" s="57" t="s">
        <v>283</v>
      </c>
      <c r="D79" s="52">
        <v>219.88</v>
      </c>
      <c r="E79" s="53">
        <v>5809409</v>
      </c>
      <c r="F79" s="157">
        <v>529973.84809999994</v>
      </c>
      <c r="G79" s="54">
        <v>0.75490000000000002</v>
      </c>
      <c r="H79" s="53">
        <v>298856</v>
      </c>
      <c r="I79" s="53">
        <v>5869338</v>
      </c>
      <c r="J79" s="58">
        <v>5.0900000000000001E-2</v>
      </c>
      <c r="K79" s="59">
        <v>5827417</v>
      </c>
      <c r="L79" s="59">
        <v>7646993</v>
      </c>
      <c r="M79" s="58">
        <v>0.7621</v>
      </c>
      <c r="N79" s="45">
        <v>5316.27</v>
      </c>
      <c r="O79" s="36">
        <v>3651.16</v>
      </c>
      <c r="P79" s="3">
        <v>1</v>
      </c>
    </row>
    <row r="80" spans="1:16" x14ac:dyDescent="0.2">
      <c r="A80" s="49">
        <v>79</v>
      </c>
      <c r="B80" s="50">
        <v>327</v>
      </c>
      <c r="C80" s="57" t="s">
        <v>359</v>
      </c>
      <c r="D80" s="52">
        <v>2571.11</v>
      </c>
      <c r="E80" s="53">
        <v>42218</v>
      </c>
      <c r="F80" s="157">
        <v>528287.52170000004</v>
      </c>
      <c r="G80" s="54">
        <v>0.75209999999999999</v>
      </c>
      <c r="H80" s="53">
        <v>29245</v>
      </c>
      <c r="I80" s="53">
        <v>44904</v>
      </c>
      <c r="J80" s="58">
        <v>0.65129999999999999</v>
      </c>
      <c r="K80" s="59">
        <v>17439</v>
      </c>
      <c r="L80" s="59">
        <v>34400</v>
      </c>
      <c r="M80" s="58">
        <v>0.50690000000000002</v>
      </c>
      <c r="N80" s="45">
        <v>19688.439999999999</v>
      </c>
      <c r="O80" s="36">
        <v>3651.16</v>
      </c>
      <c r="P80" s="3">
        <v>1</v>
      </c>
    </row>
    <row r="81" spans="1:16" x14ac:dyDescent="0.2">
      <c r="A81" s="49">
        <v>80</v>
      </c>
      <c r="B81" s="50">
        <v>15</v>
      </c>
      <c r="C81" s="57" t="s">
        <v>61</v>
      </c>
      <c r="D81" s="52">
        <v>2655.91</v>
      </c>
      <c r="E81" s="53">
        <v>38600</v>
      </c>
      <c r="F81" s="157">
        <v>521805.70260000002</v>
      </c>
      <c r="G81" s="54">
        <v>0.74929999999999997</v>
      </c>
      <c r="H81" s="53">
        <v>9393</v>
      </c>
      <c r="I81" s="53">
        <v>37625</v>
      </c>
      <c r="J81" s="58">
        <v>0.24959999999999999</v>
      </c>
      <c r="K81" s="59">
        <v>29452</v>
      </c>
      <c r="L81" s="59">
        <v>68476</v>
      </c>
      <c r="M81" s="58">
        <v>0.43009999999999998</v>
      </c>
      <c r="N81" s="45">
        <v>21192.94</v>
      </c>
      <c r="O81" s="36">
        <v>3651.16</v>
      </c>
      <c r="P81" s="3">
        <v>1</v>
      </c>
    </row>
    <row r="82" spans="1:16" x14ac:dyDescent="0.2">
      <c r="A82" s="150">
        <v>81</v>
      </c>
      <c r="B82" s="48">
        <v>159</v>
      </c>
      <c r="C82" s="44" t="s">
        <v>197</v>
      </c>
      <c r="D82" s="41">
        <v>1423.53</v>
      </c>
      <c r="E82" s="35">
        <v>123357</v>
      </c>
      <c r="F82" s="158">
        <v>499974.78509999998</v>
      </c>
      <c r="G82" s="42">
        <v>0.74650000000000005</v>
      </c>
      <c r="H82" s="35">
        <v>22257</v>
      </c>
      <c r="I82" s="35">
        <v>125817</v>
      </c>
      <c r="J82" s="147">
        <v>0.1769</v>
      </c>
      <c r="K82" s="148">
        <v>107173</v>
      </c>
      <c r="L82" s="148">
        <v>161438</v>
      </c>
      <c r="M82" s="147">
        <v>0.66390000000000005</v>
      </c>
      <c r="N82" s="45">
        <v>12100.49</v>
      </c>
      <c r="O82" s="36">
        <v>3651.16</v>
      </c>
      <c r="P82" s="3">
        <v>1</v>
      </c>
    </row>
    <row r="83" spans="1:16" x14ac:dyDescent="0.2">
      <c r="A83" s="150">
        <v>82</v>
      </c>
      <c r="B83" s="48">
        <v>267</v>
      </c>
      <c r="C83" s="44" t="s">
        <v>300</v>
      </c>
      <c r="D83" s="41">
        <v>307.82</v>
      </c>
      <c r="E83" s="35">
        <v>2482369</v>
      </c>
      <c r="F83" s="158">
        <v>484982.11139999999</v>
      </c>
      <c r="G83" s="42">
        <v>0.74370000000000003</v>
      </c>
      <c r="H83" s="35">
        <v>30143</v>
      </c>
      <c r="I83" s="35">
        <v>2516633</v>
      </c>
      <c r="J83" s="147">
        <v>1.2E-2</v>
      </c>
      <c r="K83" s="148">
        <v>2507612</v>
      </c>
      <c r="L83" s="148">
        <v>2965962</v>
      </c>
      <c r="M83" s="147">
        <v>0.84550000000000003</v>
      </c>
      <c r="N83" s="45">
        <v>6457.65</v>
      </c>
      <c r="O83" s="36">
        <v>3651.16</v>
      </c>
      <c r="P83" s="3">
        <v>1</v>
      </c>
    </row>
    <row r="84" spans="1:16" x14ac:dyDescent="0.2">
      <c r="A84" s="150">
        <v>83</v>
      </c>
      <c r="B84" s="48">
        <v>82</v>
      </c>
      <c r="C84" s="44" t="s">
        <v>400</v>
      </c>
      <c r="D84" s="41">
        <v>290.31</v>
      </c>
      <c r="E84" s="35">
        <v>2777547</v>
      </c>
      <c r="F84" s="158">
        <v>483834.99359999999</v>
      </c>
      <c r="G84" s="42">
        <v>0.7409</v>
      </c>
      <c r="H84" s="35">
        <v>50629</v>
      </c>
      <c r="I84" s="35">
        <v>2788225</v>
      </c>
      <c r="J84" s="147">
        <v>1.8200000000000001E-2</v>
      </c>
      <c r="K84" s="148">
        <v>2773351</v>
      </c>
      <c r="L84" s="148">
        <v>4326452</v>
      </c>
      <c r="M84" s="147">
        <v>0.64100000000000001</v>
      </c>
      <c r="N84" s="45">
        <v>4982.03</v>
      </c>
      <c r="O84" s="36">
        <v>3651.16</v>
      </c>
      <c r="P84" s="3">
        <v>1</v>
      </c>
    </row>
    <row r="85" spans="1:16" x14ac:dyDescent="0.2">
      <c r="A85" s="150">
        <v>84</v>
      </c>
      <c r="B85" s="48">
        <v>343</v>
      </c>
      <c r="C85" s="44" t="s">
        <v>375</v>
      </c>
      <c r="D85" s="41">
        <v>3406.06</v>
      </c>
      <c r="E85" s="35">
        <v>19698</v>
      </c>
      <c r="F85" s="158">
        <v>478038.41110000003</v>
      </c>
      <c r="G85" s="42">
        <v>0.73819999999999997</v>
      </c>
      <c r="H85" s="35">
        <v>2674</v>
      </c>
      <c r="I85" s="35">
        <v>20758</v>
      </c>
      <c r="J85" s="147">
        <v>0.1288</v>
      </c>
      <c r="K85" s="148">
        <v>18617</v>
      </c>
      <c r="L85" s="148">
        <v>34458</v>
      </c>
      <c r="M85" s="147">
        <v>0.5403</v>
      </c>
      <c r="N85" s="45">
        <v>11358.81</v>
      </c>
      <c r="O85" s="36">
        <v>3651.16</v>
      </c>
      <c r="P85" s="3">
        <v>1</v>
      </c>
    </row>
    <row r="86" spans="1:16" x14ac:dyDescent="0.2">
      <c r="A86" s="150">
        <v>85</v>
      </c>
      <c r="B86" s="48">
        <v>206</v>
      </c>
      <c r="C86" s="44" t="s">
        <v>243</v>
      </c>
      <c r="D86" s="41">
        <v>233.58</v>
      </c>
      <c r="E86" s="35">
        <v>4183627</v>
      </c>
      <c r="F86" s="158">
        <v>477755.14769999997</v>
      </c>
      <c r="G86" s="42">
        <v>0.73540000000000005</v>
      </c>
      <c r="H86" s="35">
        <v>207258</v>
      </c>
      <c r="I86" s="35">
        <v>4147698</v>
      </c>
      <c r="J86" s="147">
        <v>0.05</v>
      </c>
      <c r="K86" s="148">
        <v>4004207</v>
      </c>
      <c r="L86" s="148">
        <v>7894613</v>
      </c>
      <c r="M86" s="147">
        <v>0.50719999999999998</v>
      </c>
      <c r="N86" s="45">
        <v>5542.54</v>
      </c>
      <c r="O86" s="36">
        <v>3651.16</v>
      </c>
      <c r="P86" s="3">
        <v>1</v>
      </c>
    </row>
    <row r="87" spans="1:16" x14ac:dyDescent="0.2">
      <c r="A87" s="150">
        <v>86</v>
      </c>
      <c r="B87" s="48">
        <v>166</v>
      </c>
      <c r="C87" s="44" t="s">
        <v>204</v>
      </c>
      <c r="D87" s="41">
        <v>835.36</v>
      </c>
      <c r="E87" s="35">
        <v>320365</v>
      </c>
      <c r="F87" s="158">
        <v>472820.39620000002</v>
      </c>
      <c r="G87" s="42">
        <v>0.73260000000000003</v>
      </c>
      <c r="H87" s="35">
        <v>18370</v>
      </c>
      <c r="I87" s="35">
        <v>325330</v>
      </c>
      <c r="J87" s="147">
        <v>5.6500000000000002E-2</v>
      </c>
      <c r="K87" s="148">
        <v>319879</v>
      </c>
      <c r="L87" s="148">
        <v>418973</v>
      </c>
      <c r="M87" s="147">
        <v>0.76349999999999996</v>
      </c>
      <c r="N87" s="45">
        <v>8415.24</v>
      </c>
      <c r="O87" s="36">
        <v>3651.16</v>
      </c>
      <c r="P87" s="3">
        <v>1</v>
      </c>
    </row>
    <row r="88" spans="1:16" x14ac:dyDescent="0.2">
      <c r="A88" s="150">
        <v>87</v>
      </c>
      <c r="B88" s="48">
        <v>101</v>
      </c>
      <c r="C88" s="44" t="s">
        <v>143</v>
      </c>
      <c r="D88" s="41">
        <v>515.66999999999996</v>
      </c>
      <c r="E88" s="35">
        <v>827020</v>
      </c>
      <c r="F88" s="158">
        <v>468953.86930000002</v>
      </c>
      <c r="G88" s="42">
        <v>0.72699999999999998</v>
      </c>
      <c r="H88" s="35">
        <v>13800</v>
      </c>
      <c r="I88" s="35">
        <v>829953</v>
      </c>
      <c r="J88" s="147">
        <v>1.66E-2</v>
      </c>
      <c r="K88" s="148">
        <v>822341</v>
      </c>
      <c r="L88" s="148">
        <v>1149127</v>
      </c>
      <c r="M88" s="147">
        <v>0.71560000000000001</v>
      </c>
      <c r="N88" s="45">
        <v>7260.42</v>
      </c>
      <c r="O88" s="36">
        <v>3651.16</v>
      </c>
      <c r="P88" s="3">
        <v>1</v>
      </c>
    </row>
    <row r="89" spans="1:16" x14ac:dyDescent="0.2">
      <c r="A89" s="150">
        <v>88</v>
      </c>
      <c r="B89" s="48">
        <v>227</v>
      </c>
      <c r="C89" s="44" t="s">
        <v>260</v>
      </c>
      <c r="D89" s="41">
        <v>698.08</v>
      </c>
      <c r="E89" s="35">
        <v>430732</v>
      </c>
      <c r="F89" s="158">
        <v>458149.2206</v>
      </c>
      <c r="G89" s="42">
        <v>0.72419999999999995</v>
      </c>
      <c r="H89" s="35">
        <v>52899</v>
      </c>
      <c r="I89" s="35">
        <v>435040</v>
      </c>
      <c r="J89" s="147">
        <v>0.1216</v>
      </c>
      <c r="K89" s="148">
        <v>401188</v>
      </c>
      <c r="L89" s="148">
        <v>520636</v>
      </c>
      <c r="M89" s="147">
        <v>0.77059999999999995</v>
      </c>
      <c r="N89" s="45">
        <v>8172.08</v>
      </c>
      <c r="O89" s="36">
        <v>3651.16</v>
      </c>
      <c r="P89" s="3">
        <v>1</v>
      </c>
    </row>
    <row r="90" spans="1:16" x14ac:dyDescent="0.2">
      <c r="A90" s="150">
        <v>89</v>
      </c>
      <c r="B90" s="48">
        <v>69</v>
      </c>
      <c r="C90" s="44" t="s">
        <v>114</v>
      </c>
      <c r="D90" s="41">
        <v>420.64</v>
      </c>
      <c r="E90" s="35">
        <v>1139795</v>
      </c>
      <c r="F90" s="158">
        <v>449078.99080000003</v>
      </c>
      <c r="G90" s="42">
        <v>0.72140000000000004</v>
      </c>
      <c r="H90" s="35">
        <v>12571</v>
      </c>
      <c r="I90" s="35">
        <v>1097083</v>
      </c>
      <c r="J90" s="147">
        <v>1.15E-2</v>
      </c>
      <c r="K90" s="148">
        <v>1092232</v>
      </c>
      <c r="L90" s="148">
        <v>1575636</v>
      </c>
      <c r="M90" s="147">
        <v>0.69320000000000004</v>
      </c>
      <c r="N90" s="45">
        <v>6077.65</v>
      </c>
      <c r="O90" s="36">
        <v>3651.16</v>
      </c>
      <c r="P90" s="3">
        <v>1</v>
      </c>
    </row>
    <row r="91" spans="1:16" x14ac:dyDescent="0.2">
      <c r="A91" s="150">
        <v>90</v>
      </c>
      <c r="B91" s="48">
        <v>66</v>
      </c>
      <c r="C91" s="44" t="s">
        <v>111</v>
      </c>
      <c r="D91" s="41">
        <v>597.75</v>
      </c>
      <c r="E91" s="35">
        <v>538763</v>
      </c>
      <c r="F91" s="158">
        <v>438753.85810000001</v>
      </c>
      <c r="G91" s="42">
        <v>0.71870000000000001</v>
      </c>
      <c r="H91" s="35">
        <v>161</v>
      </c>
      <c r="I91" s="35">
        <v>540154</v>
      </c>
      <c r="J91" s="147">
        <v>2.9999999999999997E-4</v>
      </c>
      <c r="K91" s="148">
        <v>540031</v>
      </c>
      <c r="L91" s="148">
        <v>1061675</v>
      </c>
      <c r="M91" s="147">
        <v>0.50870000000000004</v>
      </c>
      <c r="N91" s="45">
        <v>7204.47</v>
      </c>
      <c r="O91" s="36">
        <v>3651.16</v>
      </c>
      <c r="P91" s="3">
        <v>1</v>
      </c>
    </row>
    <row r="92" spans="1:16" x14ac:dyDescent="0.2">
      <c r="A92" s="150">
        <v>91</v>
      </c>
      <c r="B92" s="48">
        <v>272</v>
      </c>
      <c r="C92" s="44" t="s">
        <v>305</v>
      </c>
      <c r="D92" s="41">
        <v>779.26</v>
      </c>
      <c r="E92" s="35">
        <v>315807</v>
      </c>
      <c r="F92" s="158">
        <v>437917.47850000003</v>
      </c>
      <c r="G92" s="42">
        <v>0.71589999999999998</v>
      </c>
      <c r="H92" s="35">
        <v>87789</v>
      </c>
      <c r="I92" s="35">
        <v>317238</v>
      </c>
      <c r="J92" s="147">
        <v>0.2767</v>
      </c>
      <c r="K92" s="148">
        <v>254823</v>
      </c>
      <c r="L92" s="148">
        <v>450193</v>
      </c>
      <c r="M92" s="147">
        <v>0.56599999999999995</v>
      </c>
      <c r="N92" s="45">
        <v>8686.18</v>
      </c>
      <c r="O92" s="36">
        <v>3651.16</v>
      </c>
      <c r="P92" s="3">
        <v>1</v>
      </c>
    </row>
    <row r="93" spans="1:16" x14ac:dyDescent="0.2">
      <c r="A93" s="150">
        <v>92</v>
      </c>
      <c r="B93" s="48">
        <v>136</v>
      </c>
      <c r="C93" s="44" t="s">
        <v>175</v>
      </c>
      <c r="D93" s="41">
        <v>342.85</v>
      </c>
      <c r="E93" s="35">
        <v>1572000</v>
      </c>
      <c r="F93" s="158">
        <v>429860.87729999999</v>
      </c>
      <c r="G93" s="42">
        <v>0.71030000000000004</v>
      </c>
      <c r="H93" s="35">
        <v>9597</v>
      </c>
      <c r="I93" s="35">
        <v>1580723</v>
      </c>
      <c r="J93" s="147">
        <v>6.1000000000000004E-3</v>
      </c>
      <c r="K93" s="148">
        <v>1576332</v>
      </c>
      <c r="L93" s="148">
        <v>3143552</v>
      </c>
      <c r="M93" s="147">
        <v>0.50139999999999996</v>
      </c>
      <c r="N93" s="45">
        <v>6254.43</v>
      </c>
      <c r="O93" s="36">
        <v>3651.16</v>
      </c>
      <c r="P93" s="3">
        <v>1</v>
      </c>
    </row>
    <row r="94" spans="1:16" x14ac:dyDescent="0.2">
      <c r="A94" s="150">
        <v>93</v>
      </c>
      <c r="B94" s="48">
        <v>95</v>
      </c>
      <c r="C94" s="44" t="s">
        <v>137</v>
      </c>
      <c r="D94" s="41">
        <v>1681.89</v>
      </c>
      <c r="E94" s="35">
        <v>62647</v>
      </c>
      <c r="F94" s="158">
        <v>420968.60889999999</v>
      </c>
      <c r="G94" s="42">
        <v>0.70750000000000002</v>
      </c>
      <c r="H94" s="35">
        <v>10452</v>
      </c>
      <c r="I94" s="35">
        <v>63447</v>
      </c>
      <c r="J94" s="147">
        <v>0.16470000000000001</v>
      </c>
      <c r="K94" s="148">
        <v>55032</v>
      </c>
      <c r="L94" s="148">
        <v>89753</v>
      </c>
      <c r="M94" s="147">
        <v>0.61309999999999998</v>
      </c>
      <c r="N94" s="45">
        <v>13628.05</v>
      </c>
      <c r="O94" s="36">
        <v>3651.16</v>
      </c>
      <c r="P94" s="3">
        <v>1</v>
      </c>
    </row>
    <row r="95" spans="1:16" ht="25.5" x14ac:dyDescent="0.2">
      <c r="A95" s="150">
        <v>94</v>
      </c>
      <c r="B95" s="48">
        <v>43</v>
      </c>
      <c r="C95" s="44" t="s">
        <v>89</v>
      </c>
      <c r="D95" s="41">
        <v>488.2</v>
      </c>
      <c r="E95" s="35">
        <v>741547</v>
      </c>
      <c r="F95" s="158">
        <v>420406.66820000001</v>
      </c>
      <c r="G95" s="42">
        <v>0.70469999999999999</v>
      </c>
      <c r="H95" s="35">
        <v>90889</v>
      </c>
      <c r="I95" s="35">
        <v>747513</v>
      </c>
      <c r="J95" s="147">
        <v>0.1216</v>
      </c>
      <c r="K95" s="148">
        <v>670033</v>
      </c>
      <c r="L95" s="148">
        <v>1783344</v>
      </c>
      <c r="M95" s="147">
        <v>0.37569999999999998</v>
      </c>
      <c r="N95" s="45">
        <v>7711.44</v>
      </c>
      <c r="O95" s="36">
        <v>3651.16</v>
      </c>
      <c r="P95" s="3">
        <v>1</v>
      </c>
    </row>
    <row r="96" spans="1:16" x14ac:dyDescent="0.2">
      <c r="A96" s="150">
        <v>95</v>
      </c>
      <c r="B96" s="48">
        <v>118</v>
      </c>
      <c r="C96" s="44" t="s">
        <v>159</v>
      </c>
      <c r="D96" s="41">
        <v>1962.53</v>
      </c>
      <c r="E96" s="35">
        <v>45731</v>
      </c>
      <c r="F96" s="158">
        <v>419683.60749999998</v>
      </c>
      <c r="G96" s="42">
        <v>0.70189999999999997</v>
      </c>
      <c r="H96" s="35">
        <v>2715</v>
      </c>
      <c r="I96" s="35">
        <v>45737</v>
      </c>
      <c r="J96" s="147">
        <v>5.9400000000000001E-2</v>
      </c>
      <c r="K96" s="148">
        <v>43952</v>
      </c>
      <c r="L96" s="148">
        <v>74904</v>
      </c>
      <c r="M96" s="147">
        <v>0.58679999999999999</v>
      </c>
      <c r="N96" s="45">
        <v>11379.55</v>
      </c>
      <c r="O96" s="36">
        <v>3651.16</v>
      </c>
      <c r="P96" s="3">
        <v>1</v>
      </c>
    </row>
    <row r="97" spans="1:16" x14ac:dyDescent="0.2">
      <c r="A97" s="150">
        <v>96</v>
      </c>
      <c r="B97" s="48">
        <v>135</v>
      </c>
      <c r="C97" s="44" t="s">
        <v>174</v>
      </c>
      <c r="D97" s="41">
        <v>387.21</v>
      </c>
      <c r="E97" s="35">
        <v>1040014</v>
      </c>
      <c r="F97" s="158">
        <v>394885.91619999998</v>
      </c>
      <c r="G97" s="42">
        <v>0.69920000000000004</v>
      </c>
      <c r="H97" s="35">
        <v>20247</v>
      </c>
      <c r="I97" s="35">
        <v>1046768</v>
      </c>
      <c r="J97" s="147">
        <v>1.9300000000000001E-2</v>
      </c>
      <c r="K97" s="148">
        <v>1040454</v>
      </c>
      <c r="L97" s="148">
        <v>1706328</v>
      </c>
      <c r="M97" s="147">
        <v>0.60980000000000001</v>
      </c>
      <c r="N97" s="45">
        <v>6089.15</v>
      </c>
      <c r="O97" s="36">
        <v>3651.16</v>
      </c>
      <c r="P97" s="3">
        <v>1</v>
      </c>
    </row>
    <row r="98" spans="1:16" x14ac:dyDescent="0.2">
      <c r="A98" s="150">
        <v>97</v>
      </c>
      <c r="B98" s="48">
        <v>1</v>
      </c>
      <c r="C98" s="44" t="s">
        <v>48</v>
      </c>
      <c r="D98" s="41">
        <v>563.21</v>
      </c>
      <c r="E98" s="35">
        <v>483939</v>
      </c>
      <c r="F98" s="158">
        <v>391803.86080000002</v>
      </c>
      <c r="G98" s="42">
        <v>0.69640000000000002</v>
      </c>
      <c r="H98" s="35">
        <v>168071</v>
      </c>
      <c r="I98" s="35">
        <v>492046</v>
      </c>
      <c r="J98" s="147">
        <v>0.34160000000000001</v>
      </c>
      <c r="K98" s="148">
        <v>333173</v>
      </c>
      <c r="L98" s="148">
        <v>2430557</v>
      </c>
      <c r="M98" s="147">
        <v>0.1371</v>
      </c>
      <c r="N98" s="45">
        <v>5826.49</v>
      </c>
      <c r="O98" s="36">
        <v>3651.16</v>
      </c>
      <c r="P98" s="3">
        <v>1</v>
      </c>
    </row>
    <row r="99" spans="1:16" x14ac:dyDescent="0.2">
      <c r="A99" s="150">
        <v>98</v>
      </c>
      <c r="B99" s="48">
        <v>346</v>
      </c>
      <c r="C99" s="44" t="s">
        <v>378</v>
      </c>
      <c r="D99" s="41">
        <v>1039.1099999999999</v>
      </c>
      <c r="E99" s="35">
        <v>135612</v>
      </c>
      <c r="F99" s="158">
        <v>382655.97960000002</v>
      </c>
      <c r="G99" s="42">
        <v>0.69359999999999999</v>
      </c>
      <c r="H99" s="35">
        <v>24801</v>
      </c>
      <c r="I99" s="35">
        <v>131321</v>
      </c>
      <c r="J99" s="147">
        <v>0.18890000000000001</v>
      </c>
      <c r="K99" s="148">
        <v>108004</v>
      </c>
      <c r="L99" s="148">
        <v>1169025</v>
      </c>
      <c r="M99" s="147">
        <v>9.2399999999999996E-2</v>
      </c>
      <c r="N99" s="45">
        <v>9173.84</v>
      </c>
      <c r="O99" s="36">
        <v>3651.16</v>
      </c>
      <c r="P99" s="3">
        <v>1</v>
      </c>
    </row>
    <row r="100" spans="1:16" x14ac:dyDescent="0.2">
      <c r="A100" s="150">
        <v>99</v>
      </c>
      <c r="B100" s="48">
        <v>226</v>
      </c>
      <c r="C100" s="44" t="s">
        <v>259</v>
      </c>
      <c r="D100" s="41">
        <v>1089.1500000000001</v>
      </c>
      <c r="E100" s="35">
        <v>114699</v>
      </c>
      <c r="F100" s="158">
        <v>368864.8481</v>
      </c>
      <c r="G100" s="42">
        <v>0.68799999999999994</v>
      </c>
      <c r="H100" s="35">
        <v>34654</v>
      </c>
      <c r="I100" s="35">
        <v>116765</v>
      </c>
      <c r="J100" s="147">
        <v>0.29680000000000001</v>
      </c>
      <c r="K100" s="148">
        <v>88210</v>
      </c>
      <c r="L100" s="148">
        <v>135904</v>
      </c>
      <c r="M100" s="147">
        <v>0.64910000000000001</v>
      </c>
      <c r="N100" s="45">
        <v>10481.459999999999</v>
      </c>
      <c r="O100" s="36">
        <v>3651.16</v>
      </c>
      <c r="P100" s="3">
        <v>1</v>
      </c>
    </row>
    <row r="101" spans="1:16" x14ac:dyDescent="0.2">
      <c r="A101" s="150">
        <v>100</v>
      </c>
      <c r="B101" s="48">
        <v>192</v>
      </c>
      <c r="C101" s="44" t="s">
        <v>229</v>
      </c>
      <c r="D101" s="41">
        <v>1155.19</v>
      </c>
      <c r="E101" s="35">
        <v>100135</v>
      </c>
      <c r="F101" s="158">
        <v>365547.65029999998</v>
      </c>
      <c r="G101" s="42">
        <v>0.68520000000000003</v>
      </c>
      <c r="H101" s="35">
        <v>27937</v>
      </c>
      <c r="I101" s="35">
        <v>106323</v>
      </c>
      <c r="J101" s="147">
        <v>0.26279999999999998</v>
      </c>
      <c r="K101" s="148">
        <v>80816</v>
      </c>
      <c r="L101" s="148">
        <v>121632</v>
      </c>
      <c r="M101" s="147">
        <v>0.66439999999999999</v>
      </c>
      <c r="N101" s="45">
        <v>12637.84</v>
      </c>
      <c r="O101" s="36">
        <v>3651.16</v>
      </c>
      <c r="P101" s="3">
        <v>1</v>
      </c>
    </row>
    <row r="102" spans="1:16" x14ac:dyDescent="0.2">
      <c r="A102" s="150">
        <v>101</v>
      </c>
      <c r="B102" s="48">
        <v>57</v>
      </c>
      <c r="C102" s="44" t="s">
        <v>102</v>
      </c>
      <c r="D102" s="41">
        <v>163.18</v>
      </c>
      <c r="E102" s="35">
        <v>4713601</v>
      </c>
      <c r="F102" s="158">
        <v>354287.27</v>
      </c>
      <c r="G102" s="42">
        <v>0.6825</v>
      </c>
      <c r="H102" s="35">
        <v>4571</v>
      </c>
      <c r="I102" s="35">
        <v>4633097</v>
      </c>
      <c r="J102" s="147">
        <v>1E-3</v>
      </c>
      <c r="K102" s="148">
        <v>4631284</v>
      </c>
      <c r="L102" s="148">
        <v>5911657</v>
      </c>
      <c r="M102" s="147">
        <v>0.78339999999999999</v>
      </c>
      <c r="N102" s="45">
        <v>4182.3999999999996</v>
      </c>
      <c r="O102" s="36">
        <v>3651.16</v>
      </c>
      <c r="P102" s="3">
        <v>1</v>
      </c>
    </row>
    <row r="103" spans="1:16" x14ac:dyDescent="0.2">
      <c r="A103" s="150">
        <v>102</v>
      </c>
      <c r="B103" s="48">
        <v>169</v>
      </c>
      <c r="C103" s="44" t="s">
        <v>207</v>
      </c>
      <c r="D103" s="41">
        <v>1220.4100000000001</v>
      </c>
      <c r="E103" s="35">
        <v>82586</v>
      </c>
      <c r="F103" s="158">
        <v>350718.95159999997</v>
      </c>
      <c r="G103" s="42">
        <v>0.67969999999999997</v>
      </c>
      <c r="H103" s="35">
        <v>17264</v>
      </c>
      <c r="I103" s="35">
        <v>84803</v>
      </c>
      <c r="J103" s="147">
        <v>0.2036</v>
      </c>
      <c r="K103" s="148">
        <v>69959</v>
      </c>
      <c r="L103" s="148">
        <v>114643</v>
      </c>
      <c r="M103" s="147">
        <v>0.61019999999999996</v>
      </c>
      <c r="N103" s="45">
        <v>11720.91</v>
      </c>
      <c r="O103" s="36">
        <v>3651.16</v>
      </c>
      <c r="P103" s="3">
        <v>1</v>
      </c>
    </row>
    <row r="104" spans="1:16" x14ac:dyDescent="0.2">
      <c r="A104" s="150">
        <v>103</v>
      </c>
      <c r="B104" s="48">
        <v>193</v>
      </c>
      <c r="C104" s="44" t="s">
        <v>230</v>
      </c>
      <c r="D104" s="41">
        <v>4811.6000000000004</v>
      </c>
      <c r="E104" s="35">
        <v>4673</v>
      </c>
      <c r="F104" s="158">
        <v>328930.80330000003</v>
      </c>
      <c r="G104" s="42">
        <v>0.67130000000000001</v>
      </c>
      <c r="H104" s="35">
        <v>3456</v>
      </c>
      <c r="I104" s="35">
        <v>5147</v>
      </c>
      <c r="J104" s="147">
        <v>0.67149999999999999</v>
      </c>
      <c r="K104" s="148">
        <v>1731</v>
      </c>
      <c r="L104" s="148">
        <v>10884</v>
      </c>
      <c r="M104" s="147">
        <v>0.159</v>
      </c>
      <c r="N104" s="45">
        <v>17141.05</v>
      </c>
      <c r="O104" s="36">
        <v>3651.16</v>
      </c>
      <c r="P104" s="3">
        <v>1</v>
      </c>
    </row>
    <row r="105" spans="1:16" x14ac:dyDescent="0.2">
      <c r="A105" s="150">
        <v>104</v>
      </c>
      <c r="B105" s="48">
        <v>305</v>
      </c>
      <c r="C105" s="44" t="s">
        <v>338</v>
      </c>
      <c r="D105" s="41">
        <v>1317.75</v>
      </c>
      <c r="E105" s="35">
        <v>49542</v>
      </c>
      <c r="F105" s="158">
        <v>293305.9583</v>
      </c>
      <c r="G105" s="42">
        <v>0.66300000000000003</v>
      </c>
      <c r="H105" s="35">
        <v>57396</v>
      </c>
      <c r="I105" s="35">
        <v>79070</v>
      </c>
      <c r="J105" s="147">
        <v>0.72589999999999999</v>
      </c>
      <c r="K105" s="148">
        <v>38486</v>
      </c>
      <c r="L105" s="148">
        <v>63839</v>
      </c>
      <c r="M105" s="147">
        <v>0.60289999999999999</v>
      </c>
      <c r="N105" s="45">
        <v>12742.98</v>
      </c>
      <c r="O105" s="36">
        <v>3651.16</v>
      </c>
      <c r="P105" s="3">
        <v>1</v>
      </c>
    </row>
    <row r="106" spans="1:16" x14ac:dyDescent="0.2">
      <c r="A106" s="150">
        <v>105</v>
      </c>
      <c r="B106" s="48">
        <v>212</v>
      </c>
      <c r="C106" s="44" t="s">
        <v>249</v>
      </c>
      <c r="D106" s="41">
        <v>1701.01</v>
      </c>
      <c r="E106" s="35">
        <v>28204</v>
      </c>
      <c r="F106" s="158">
        <v>285670.54190000001</v>
      </c>
      <c r="G106" s="42">
        <v>0.66020000000000001</v>
      </c>
      <c r="H106" s="35">
        <v>15027</v>
      </c>
      <c r="I106" s="35">
        <v>30487</v>
      </c>
      <c r="J106" s="147">
        <v>0.4929</v>
      </c>
      <c r="K106" s="148">
        <v>16923</v>
      </c>
      <c r="L106" s="148">
        <v>29522</v>
      </c>
      <c r="M106" s="147">
        <v>0.57320000000000004</v>
      </c>
      <c r="N106" s="45">
        <v>15613.63</v>
      </c>
      <c r="O106" s="36">
        <v>3651.16</v>
      </c>
      <c r="P106" s="3">
        <v>1</v>
      </c>
    </row>
    <row r="107" spans="1:16" x14ac:dyDescent="0.2">
      <c r="A107" s="150">
        <v>106</v>
      </c>
      <c r="B107" s="48">
        <v>167</v>
      </c>
      <c r="C107" s="44" t="s">
        <v>205</v>
      </c>
      <c r="D107" s="41">
        <v>1064.9000000000001</v>
      </c>
      <c r="E107" s="35">
        <v>71001</v>
      </c>
      <c r="F107" s="158">
        <v>283753.19429999997</v>
      </c>
      <c r="G107" s="42">
        <v>0.65739999999999998</v>
      </c>
      <c r="H107" s="35">
        <v>9001</v>
      </c>
      <c r="I107" s="35">
        <v>71274</v>
      </c>
      <c r="J107" s="147">
        <v>0.1263</v>
      </c>
      <c r="K107" s="148">
        <v>65164</v>
      </c>
      <c r="L107" s="148">
        <v>96720</v>
      </c>
      <c r="M107" s="147">
        <v>0.67369999999999997</v>
      </c>
      <c r="N107" s="45">
        <v>10822.41</v>
      </c>
      <c r="O107" s="36">
        <v>3651.16</v>
      </c>
      <c r="P107" s="3">
        <v>1</v>
      </c>
    </row>
    <row r="108" spans="1:16" x14ac:dyDescent="0.2">
      <c r="A108" s="150">
        <v>107</v>
      </c>
      <c r="B108" s="48">
        <v>273</v>
      </c>
      <c r="C108" s="44" t="s">
        <v>306</v>
      </c>
      <c r="D108" s="41">
        <v>2436.98</v>
      </c>
      <c r="E108" s="35">
        <v>12573</v>
      </c>
      <c r="F108" s="158">
        <v>273255.97629999998</v>
      </c>
      <c r="G108" s="42">
        <v>0.65459999999999996</v>
      </c>
      <c r="H108" s="35">
        <v>10590</v>
      </c>
      <c r="I108" s="35">
        <v>12981</v>
      </c>
      <c r="J108" s="147">
        <v>0.81579999999999997</v>
      </c>
      <c r="K108" s="148">
        <v>2767</v>
      </c>
      <c r="L108" s="148">
        <v>5264</v>
      </c>
      <c r="M108" s="147">
        <v>0.52559999999999996</v>
      </c>
      <c r="N108" s="45">
        <v>17719.650000000001</v>
      </c>
      <c r="O108" s="36">
        <v>3651.16</v>
      </c>
      <c r="P108" s="3">
        <v>1</v>
      </c>
    </row>
    <row r="109" spans="1:16" x14ac:dyDescent="0.2">
      <c r="A109" s="150">
        <v>108</v>
      </c>
      <c r="B109" s="48">
        <v>329</v>
      </c>
      <c r="C109" s="44" t="s">
        <v>361</v>
      </c>
      <c r="D109" s="41">
        <v>604.11</v>
      </c>
      <c r="E109" s="35">
        <v>199934</v>
      </c>
      <c r="F109" s="158">
        <v>270120.18489999999</v>
      </c>
      <c r="G109" s="42">
        <v>0.65180000000000005</v>
      </c>
      <c r="H109" s="35">
        <v>173552</v>
      </c>
      <c r="I109" s="35">
        <v>203862</v>
      </c>
      <c r="J109" s="147">
        <v>0.85129999999999995</v>
      </c>
      <c r="K109" s="148">
        <v>34142</v>
      </c>
      <c r="L109" s="148">
        <v>313387</v>
      </c>
      <c r="M109" s="147">
        <v>0.1089</v>
      </c>
      <c r="N109" s="45">
        <v>6143.62</v>
      </c>
      <c r="O109" s="36">
        <v>3651.16</v>
      </c>
      <c r="P109" s="3">
        <v>1</v>
      </c>
    </row>
    <row r="110" spans="1:16" x14ac:dyDescent="0.2">
      <c r="A110" s="150">
        <v>109</v>
      </c>
      <c r="B110" s="48">
        <v>334</v>
      </c>
      <c r="C110" s="44" t="s">
        <v>366</v>
      </c>
      <c r="D110" s="41">
        <v>1029.1500000000001</v>
      </c>
      <c r="E110" s="35">
        <v>62208</v>
      </c>
      <c r="F110" s="158">
        <v>256684.93539999999</v>
      </c>
      <c r="G110" s="42">
        <v>0.64900000000000002</v>
      </c>
      <c r="H110" s="35">
        <v>28498</v>
      </c>
      <c r="I110" s="35">
        <v>64100</v>
      </c>
      <c r="J110" s="147">
        <v>0.4446</v>
      </c>
      <c r="K110" s="148">
        <v>43556</v>
      </c>
      <c r="L110" s="148">
        <v>81554</v>
      </c>
      <c r="M110" s="147">
        <v>0.53410000000000002</v>
      </c>
      <c r="N110" s="45">
        <v>12498.25</v>
      </c>
      <c r="O110" s="36">
        <v>3651.16</v>
      </c>
      <c r="P110" s="3">
        <v>1</v>
      </c>
    </row>
    <row r="111" spans="1:16" x14ac:dyDescent="0.2">
      <c r="A111" s="150">
        <v>110</v>
      </c>
      <c r="B111" s="48">
        <v>335</v>
      </c>
      <c r="C111" s="44" t="s">
        <v>367</v>
      </c>
      <c r="D111" s="41">
        <v>552.30999999999995</v>
      </c>
      <c r="E111" s="35">
        <v>202815</v>
      </c>
      <c r="F111" s="158">
        <v>248733.38209999999</v>
      </c>
      <c r="G111" s="42">
        <v>0.6462</v>
      </c>
      <c r="H111" s="35">
        <v>86443</v>
      </c>
      <c r="I111" s="35">
        <v>206073</v>
      </c>
      <c r="J111" s="147">
        <v>0.41949999999999998</v>
      </c>
      <c r="K111" s="148">
        <v>157680</v>
      </c>
      <c r="L111" s="148">
        <v>314524</v>
      </c>
      <c r="M111" s="147">
        <v>0.50129999999999997</v>
      </c>
      <c r="N111" s="45">
        <v>8528.02</v>
      </c>
      <c r="O111" s="36">
        <v>3651.16</v>
      </c>
      <c r="P111" s="3">
        <v>1</v>
      </c>
    </row>
    <row r="112" spans="1:16" x14ac:dyDescent="0.2">
      <c r="A112" s="150">
        <v>111</v>
      </c>
      <c r="B112" s="48">
        <v>317</v>
      </c>
      <c r="C112" s="44" t="s">
        <v>350</v>
      </c>
      <c r="D112" s="41">
        <v>3218.41</v>
      </c>
      <c r="E112" s="35">
        <v>5782</v>
      </c>
      <c r="F112" s="158">
        <v>244722.6655</v>
      </c>
      <c r="G112" s="42">
        <v>0.64070000000000005</v>
      </c>
      <c r="H112" s="35">
        <v>595</v>
      </c>
      <c r="I112" s="35">
        <v>5810</v>
      </c>
      <c r="J112" s="147">
        <v>0.1024</v>
      </c>
      <c r="K112" s="148">
        <v>5380</v>
      </c>
      <c r="L112" s="148">
        <v>10043</v>
      </c>
      <c r="M112" s="147">
        <v>0.53569999999999995</v>
      </c>
      <c r="N112" s="45">
        <v>12827.32</v>
      </c>
      <c r="O112" s="36">
        <v>3651.16</v>
      </c>
      <c r="P112" s="3">
        <v>1</v>
      </c>
    </row>
    <row r="113" spans="1:16" x14ac:dyDescent="0.2">
      <c r="A113" s="150">
        <v>112</v>
      </c>
      <c r="B113" s="48">
        <v>90</v>
      </c>
      <c r="C113" s="44" t="s">
        <v>132</v>
      </c>
      <c r="D113" s="41">
        <v>963.9</v>
      </c>
      <c r="E113" s="35">
        <v>63719</v>
      </c>
      <c r="F113" s="158">
        <v>243315.61859999999</v>
      </c>
      <c r="G113" s="42">
        <v>0.63790000000000002</v>
      </c>
      <c r="H113" s="35">
        <v>944</v>
      </c>
      <c r="I113" s="35">
        <v>63273</v>
      </c>
      <c r="J113" s="147">
        <v>1.49E-2</v>
      </c>
      <c r="K113" s="148">
        <v>62868</v>
      </c>
      <c r="L113" s="148">
        <v>80644</v>
      </c>
      <c r="M113" s="147">
        <v>0.77959999999999996</v>
      </c>
      <c r="N113" s="45">
        <v>7993.35</v>
      </c>
      <c r="O113" s="36">
        <v>3651.16</v>
      </c>
      <c r="P113" s="3">
        <v>1</v>
      </c>
    </row>
    <row r="114" spans="1:16" ht="25.5" x14ac:dyDescent="0.2">
      <c r="A114" s="150">
        <v>113</v>
      </c>
      <c r="B114" s="48">
        <v>199</v>
      </c>
      <c r="C114" s="44" t="s">
        <v>236</v>
      </c>
      <c r="D114" s="41">
        <v>416.61</v>
      </c>
      <c r="E114" s="35">
        <v>311395</v>
      </c>
      <c r="F114" s="158">
        <v>232478.6643</v>
      </c>
      <c r="G114" s="42">
        <v>0.6351</v>
      </c>
      <c r="H114" s="35">
        <v>49681</v>
      </c>
      <c r="I114" s="35">
        <v>314409</v>
      </c>
      <c r="J114" s="147">
        <v>0.158</v>
      </c>
      <c r="K114" s="148">
        <v>269772</v>
      </c>
      <c r="L114" s="148">
        <v>1402132</v>
      </c>
      <c r="M114" s="147">
        <v>0.19239999999999999</v>
      </c>
      <c r="N114" s="45">
        <v>4624.22</v>
      </c>
      <c r="O114" s="36">
        <v>3651.16</v>
      </c>
      <c r="P114" s="3">
        <v>1</v>
      </c>
    </row>
    <row r="115" spans="1:16" ht="25.5" x14ac:dyDescent="0.2">
      <c r="A115" s="150">
        <v>114</v>
      </c>
      <c r="B115" s="48">
        <v>217</v>
      </c>
      <c r="C115" s="44" t="s">
        <v>254</v>
      </c>
      <c r="D115" s="41">
        <v>937.9</v>
      </c>
      <c r="E115" s="35">
        <v>60750</v>
      </c>
      <c r="F115" s="158">
        <v>231168.75450000001</v>
      </c>
      <c r="G115" s="42">
        <v>0.63229999999999997</v>
      </c>
      <c r="H115" s="35">
        <v>10645</v>
      </c>
      <c r="I115" s="35">
        <v>61466</v>
      </c>
      <c r="J115" s="147">
        <v>0.17319999999999999</v>
      </c>
      <c r="K115" s="148">
        <v>51625</v>
      </c>
      <c r="L115" s="148">
        <v>131219</v>
      </c>
      <c r="M115" s="147">
        <v>0.39340000000000003</v>
      </c>
      <c r="N115" s="45">
        <v>10808.02</v>
      </c>
      <c r="O115" s="36">
        <v>3651.16</v>
      </c>
      <c r="P115" s="3">
        <v>1</v>
      </c>
    </row>
    <row r="116" spans="1:16" x14ac:dyDescent="0.2">
      <c r="A116" s="150">
        <v>115</v>
      </c>
      <c r="B116" s="48">
        <v>29</v>
      </c>
      <c r="C116" s="44" t="s">
        <v>75</v>
      </c>
      <c r="D116" s="41">
        <v>557.54</v>
      </c>
      <c r="E116" s="35">
        <v>171167</v>
      </c>
      <c r="F116" s="158">
        <v>230668.10519999999</v>
      </c>
      <c r="G116" s="42">
        <v>0.62949999999999995</v>
      </c>
      <c r="H116" s="35">
        <v>16778</v>
      </c>
      <c r="I116" s="35">
        <v>173660</v>
      </c>
      <c r="J116" s="147">
        <v>9.6600000000000005E-2</v>
      </c>
      <c r="K116" s="148">
        <v>169221</v>
      </c>
      <c r="L116" s="148">
        <v>262533</v>
      </c>
      <c r="M116" s="147">
        <v>0.64459999999999995</v>
      </c>
      <c r="N116" s="45">
        <v>5878.11</v>
      </c>
      <c r="O116" s="36">
        <v>3651.16</v>
      </c>
      <c r="P116" s="3">
        <v>1</v>
      </c>
    </row>
    <row r="117" spans="1:16" x14ac:dyDescent="0.2">
      <c r="A117" s="150">
        <v>116</v>
      </c>
      <c r="B117" s="48">
        <v>319</v>
      </c>
      <c r="C117" s="44" t="s">
        <v>352</v>
      </c>
      <c r="D117" s="41">
        <v>1630.8</v>
      </c>
      <c r="E117" s="35">
        <v>18999</v>
      </c>
      <c r="F117" s="158">
        <v>224784.99979999999</v>
      </c>
      <c r="G117" s="42">
        <v>0.61839999999999995</v>
      </c>
      <c r="H117" s="35">
        <v>2998</v>
      </c>
      <c r="I117" s="35">
        <v>19441</v>
      </c>
      <c r="J117" s="147">
        <v>0.1542</v>
      </c>
      <c r="K117" s="148">
        <v>18767</v>
      </c>
      <c r="L117" s="148">
        <v>30324</v>
      </c>
      <c r="M117" s="147">
        <v>0.61890000000000001</v>
      </c>
      <c r="N117" s="45">
        <v>5711.32</v>
      </c>
      <c r="O117" s="36">
        <v>3651.16</v>
      </c>
      <c r="P117" s="3">
        <v>1</v>
      </c>
    </row>
    <row r="118" spans="1:16" x14ac:dyDescent="0.2">
      <c r="A118" s="150">
        <v>117</v>
      </c>
      <c r="B118" s="48">
        <v>232</v>
      </c>
      <c r="C118" s="44" t="s">
        <v>265</v>
      </c>
      <c r="D118" s="41">
        <v>1620.68</v>
      </c>
      <c r="E118" s="35">
        <v>17746</v>
      </c>
      <c r="F118" s="158">
        <v>215898.17819999999</v>
      </c>
      <c r="G118" s="42">
        <v>0.61560000000000004</v>
      </c>
      <c r="H118" s="35">
        <v>3447</v>
      </c>
      <c r="I118" s="35">
        <v>18511</v>
      </c>
      <c r="J118" s="147">
        <v>0.1862</v>
      </c>
      <c r="K118" s="148">
        <v>17119</v>
      </c>
      <c r="L118" s="148">
        <v>27148</v>
      </c>
      <c r="M118" s="147">
        <v>0.63060000000000005</v>
      </c>
      <c r="N118" s="45">
        <v>9519.8799999999992</v>
      </c>
      <c r="O118" s="36">
        <v>3651.16</v>
      </c>
      <c r="P118" s="3">
        <v>1</v>
      </c>
    </row>
    <row r="119" spans="1:16" x14ac:dyDescent="0.2">
      <c r="A119" s="150">
        <v>118</v>
      </c>
      <c r="B119" s="48">
        <v>119</v>
      </c>
      <c r="C119" s="44" t="s">
        <v>160</v>
      </c>
      <c r="D119" s="41">
        <v>973.55</v>
      </c>
      <c r="E119" s="35">
        <v>47037</v>
      </c>
      <c r="F119" s="158">
        <v>211142.42370000001</v>
      </c>
      <c r="G119" s="42">
        <v>0.61280000000000001</v>
      </c>
      <c r="H119" s="35">
        <v>3013</v>
      </c>
      <c r="I119" s="35">
        <v>47822</v>
      </c>
      <c r="J119" s="147">
        <v>6.3E-2</v>
      </c>
      <c r="K119" s="148">
        <v>46978</v>
      </c>
      <c r="L119" s="148">
        <v>66919</v>
      </c>
      <c r="M119" s="147">
        <v>0.70199999999999996</v>
      </c>
      <c r="N119" s="45">
        <v>7909.84</v>
      </c>
      <c r="O119" s="36">
        <v>3651.16</v>
      </c>
      <c r="P119" s="3">
        <v>1</v>
      </c>
    </row>
    <row r="120" spans="1:16" x14ac:dyDescent="0.2">
      <c r="A120" s="150">
        <v>119</v>
      </c>
      <c r="B120" s="48">
        <v>315</v>
      </c>
      <c r="C120" s="44" t="s">
        <v>348</v>
      </c>
      <c r="D120" s="41">
        <v>643.83000000000004</v>
      </c>
      <c r="E120" s="35">
        <v>102458</v>
      </c>
      <c r="F120" s="158">
        <v>206084.73699999999</v>
      </c>
      <c r="G120" s="42">
        <v>0.61</v>
      </c>
      <c r="H120" s="35">
        <v>2325</v>
      </c>
      <c r="I120" s="35">
        <v>104167</v>
      </c>
      <c r="J120" s="147">
        <v>2.23E-2</v>
      </c>
      <c r="K120" s="148">
        <v>102591</v>
      </c>
      <c r="L120" s="148">
        <v>146049</v>
      </c>
      <c r="M120" s="147">
        <v>0.70240000000000002</v>
      </c>
      <c r="N120" s="45">
        <v>6964.12</v>
      </c>
      <c r="O120" s="36">
        <v>3651.16</v>
      </c>
      <c r="P120" s="3">
        <v>1</v>
      </c>
    </row>
    <row r="121" spans="1:16" x14ac:dyDescent="0.2">
      <c r="A121" s="150">
        <v>120</v>
      </c>
      <c r="B121" s="48">
        <v>365</v>
      </c>
      <c r="C121" s="44" t="s">
        <v>395</v>
      </c>
      <c r="D121" s="41">
        <v>536.13</v>
      </c>
      <c r="E121" s="35">
        <v>143771</v>
      </c>
      <c r="F121" s="158">
        <v>203285.24559999999</v>
      </c>
      <c r="G121" s="42">
        <v>0.60719999999999996</v>
      </c>
      <c r="H121" s="35">
        <v>41348</v>
      </c>
      <c r="I121" s="35">
        <v>144193</v>
      </c>
      <c r="J121" s="147">
        <v>0.2868</v>
      </c>
      <c r="K121" s="148">
        <v>105184</v>
      </c>
      <c r="L121" s="148">
        <v>1146223</v>
      </c>
      <c r="M121" s="147">
        <v>9.1800000000000007E-2</v>
      </c>
      <c r="N121" s="45">
        <v>7431.27</v>
      </c>
      <c r="O121" s="36">
        <v>3651.16</v>
      </c>
      <c r="P121" s="3">
        <v>1</v>
      </c>
    </row>
    <row r="122" spans="1:16" x14ac:dyDescent="0.2">
      <c r="A122" s="150">
        <v>121</v>
      </c>
      <c r="B122" s="48">
        <v>155</v>
      </c>
      <c r="C122" s="44" t="s">
        <v>194</v>
      </c>
      <c r="D122" s="41">
        <v>945.2</v>
      </c>
      <c r="E122" s="35">
        <v>42300</v>
      </c>
      <c r="F122" s="158">
        <v>194399.8751</v>
      </c>
      <c r="G122" s="42">
        <v>0.59889999999999999</v>
      </c>
      <c r="H122" s="35">
        <v>7304</v>
      </c>
      <c r="I122" s="35">
        <v>41701</v>
      </c>
      <c r="J122" s="147">
        <v>0.17519999999999999</v>
      </c>
      <c r="K122" s="148">
        <v>36383</v>
      </c>
      <c r="L122" s="148">
        <v>67677</v>
      </c>
      <c r="M122" s="147">
        <v>0.53759999999999997</v>
      </c>
      <c r="N122" s="45">
        <v>11854.56</v>
      </c>
      <c r="O122" s="36">
        <v>3651.16</v>
      </c>
      <c r="P122" s="3">
        <v>1</v>
      </c>
    </row>
    <row r="123" spans="1:16" x14ac:dyDescent="0.2">
      <c r="A123" s="150">
        <v>122</v>
      </c>
      <c r="B123" s="48">
        <v>171</v>
      </c>
      <c r="C123" s="44" t="s">
        <v>209</v>
      </c>
      <c r="D123" s="41">
        <v>464.48</v>
      </c>
      <c r="E123" s="35">
        <v>168018</v>
      </c>
      <c r="F123" s="158">
        <v>190389.25229999999</v>
      </c>
      <c r="G123" s="42">
        <v>0.59330000000000005</v>
      </c>
      <c r="H123" s="35">
        <v>26726</v>
      </c>
      <c r="I123" s="35">
        <v>169387</v>
      </c>
      <c r="J123" s="147">
        <v>0.1578</v>
      </c>
      <c r="K123" s="148">
        <v>148038</v>
      </c>
      <c r="L123" s="148">
        <v>259301</v>
      </c>
      <c r="M123" s="147">
        <v>0.57089999999999996</v>
      </c>
      <c r="N123" s="45">
        <v>8860.48</v>
      </c>
      <c r="O123" s="36">
        <v>3651.16</v>
      </c>
      <c r="P123" s="3">
        <v>1</v>
      </c>
    </row>
    <row r="124" spans="1:16" x14ac:dyDescent="0.2">
      <c r="A124" s="150">
        <v>123</v>
      </c>
      <c r="B124" s="48">
        <v>215</v>
      </c>
      <c r="C124" s="44" t="s">
        <v>252</v>
      </c>
      <c r="D124" s="41">
        <v>275.11</v>
      </c>
      <c r="E124" s="35">
        <v>428536</v>
      </c>
      <c r="F124" s="158">
        <v>180096.17879999999</v>
      </c>
      <c r="G124" s="42">
        <v>0.5877</v>
      </c>
      <c r="H124" s="35">
        <v>88575</v>
      </c>
      <c r="I124" s="35">
        <v>430474</v>
      </c>
      <c r="J124" s="147">
        <v>0.20580000000000001</v>
      </c>
      <c r="K124" s="148">
        <v>368902</v>
      </c>
      <c r="L124" s="148">
        <v>989829</v>
      </c>
      <c r="M124" s="147">
        <v>0.37269999999999998</v>
      </c>
      <c r="N124" s="45">
        <v>5539.51</v>
      </c>
      <c r="O124" s="36">
        <v>3651.16</v>
      </c>
      <c r="P124" s="3">
        <v>1</v>
      </c>
    </row>
    <row r="125" spans="1:16" x14ac:dyDescent="0.2">
      <c r="A125" s="150">
        <v>124</v>
      </c>
      <c r="B125" s="48">
        <v>282</v>
      </c>
      <c r="C125" s="44" t="s">
        <v>315</v>
      </c>
      <c r="D125" s="41">
        <v>187.15</v>
      </c>
      <c r="E125" s="35">
        <v>908081</v>
      </c>
      <c r="F125" s="158">
        <v>178338.59020000001</v>
      </c>
      <c r="G125" s="42">
        <v>0.58499999999999996</v>
      </c>
      <c r="H125" s="35">
        <v>26691</v>
      </c>
      <c r="I125" s="35">
        <v>900427</v>
      </c>
      <c r="J125" s="147">
        <v>2.9600000000000001E-2</v>
      </c>
      <c r="K125" s="148">
        <v>888336</v>
      </c>
      <c r="L125" s="148">
        <v>1476550</v>
      </c>
      <c r="M125" s="147">
        <v>0.60160000000000002</v>
      </c>
      <c r="N125" s="45">
        <v>7319.43</v>
      </c>
      <c r="O125" s="36">
        <v>3651.16</v>
      </c>
      <c r="P125" s="3">
        <v>1</v>
      </c>
    </row>
    <row r="126" spans="1:16" x14ac:dyDescent="0.2">
      <c r="A126" s="150">
        <v>125</v>
      </c>
      <c r="B126" s="48">
        <v>258</v>
      </c>
      <c r="C126" s="44" t="s">
        <v>291</v>
      </c>
      <c r="D126" s="41">
        <v>212.19</v>
      </c>
      <c r="E126" s="35">
        <v>692964</v>
      </c>
      <c r="F126" s="158">
        <v>176638.32389999999</v>
      </c>
      <c r="G126" s="42">
        <v>0.58220000000000005</v>
      </c>
      <c r="H126" s="35">
        <v>22373</v>
      </c>
      <c r="I126" s="35">
        <v>694254</v>
      </c>
      <c r="J126" s="147">
        <v>3.2199999999999999E-2</v>
      </c>
      <c r="K126" s="148">
        <v>681796</v>
      </c>
      <c r="L126" s="148">
        <v>1110612</v>
      </c>
      <c r="M126" s="147">
        <v>0.6139</v>
      </c>
      <c r="N126" s="45">
        <v>5422.18</v>
      </c>
      <c r="O126" s="36">
        <v>3651.16</v>
      </c>
      <c r="P126" s="3">
        <v>1</v>
      </c>
    </row>
    <row r="127" spans="1:16" ht="25.5" x14ac:dyDescent="0.2">
      <c r="A127" s="150">
        <v>126</v>
      </c>
      <c r="B127" s="48">
        <v>325</v>
      </c>
      <c r="C127" s="44" t="s">
        <v>358</v>
      </c>
      <c r="D127" s="41">
        <v>1417.16</v>
      </c>
      <c r="E127" s="35">
        <v>15513</v>
      </c>
      <c r="F127" s="158">
        <v>176507.98490000001</v>
      </c>
      <c r="G127" s="42">
        <v>0.57940000000000003</v>
      </c>
      <c r="H127" s="35">
        <v>133</v>
      </c>
      <c r="I127" s="35">
        <v>15583</v>
      </c>
      <c r="J127" s="147">
        <v>8.5000000000000006E-3</v>
      </c>
      <c r="K127" s="148">
        <v>15559</v>
      </c>
      <c r="L127" s="148">
        <v>18526</v>
      </c>
      <c r="M127" s="147">
        <v>0.83979999999999999</v>
      </c>
      <c r="N127" s="45">
        <v>5191.8500000000004</v>
      </c>
      <c r="O127" s="36">
        <v>3651.16</v>
      </c>
      <c r="P127" s="3">
        <v>1</v>
      </c>
    </row>
    <row r="128" spans="1:16" x14ac:dyDescent="0.2">
      <c r="A128" s="150">
        <v>127</v>
      </c>
      <c r="B128" s="48">
        <v>205</v>
      </c>
      <c r="C128" s="44" t="s">
        <v>242</v>
      </c>
      <c r="D128" s="41">
        <v>272</v>
      </c>
      <c r="E128" s="35">
        <v>411430</v>
      </c>
      <c r="F128" s="158">
        <v>174468.25839999999</v>
      </c>
      <c r="G128" s="42">
        <v>0.5766</v>
      </c>
      <c r="H128" s="35">
        <v>72019</v>
      </c>
      <c r="I128" s="35">
        <v>418016</v>
      </c>
      <c r="J128" s="147">
        <v>0.17230000000000001</v>
      </c>
      <c r="K128" s="148">
        <v>357670</v>
      </c>
      <c r="L128" s="148">
        <v>650710</v>
      </c>
      <c r="M128" s="147">
        <v>0.54969999999999997</v>
      </c>
      <c r="N128" s="45">
        <v>7762.65</v>
      </c>
      <c r="O128" s="36">
        <v>3651.16</v>
      </c>
      <c r="P128" s="3">
        <v>1</v>
      </c>
    </row>
    <row r="129" spans="1:16" x14ac:dyDescent="0.2">
      <c r="A129" s="150">
        <v>128</v>
      </c>
      <c r="B129" s="48">
        <v>364</v>
      </c>
      <c r="C129" s="44" t="s">
        <v>394</v>
      </c>
      <c r="D129" s="41">
        <v>505.8</v>
      </c>
      <c r="E129" s="35">
        <v>118625</v>
      </c>
      <c r="F129" s="158">
        <v>174206.29089999999</v>
      </c>
      <c r="G129" s="42">
        <v>0.57379999999999998</v>
      </c>
      <c r="H129" s="35">
        <v>52696</v>
      </c>
      <c r="I129" s="35">
        <v>118368</v>
      </c>
      <c r="J129" s="147">
        <v>0.44519999999999998</v>
      </c>
      <c r="K129" s="148">
        <v>67560</v>
      </c>
      <c r="L129" s="148">
        <v>1012905</v>
      </c>
      <c r="M129" s="147">
        <v>6.6699999999999995E-2</v>
      </c>
      <c r="N129" s="45">
        <v>6344.54</v>
      </c>
      <c r="O129" s="36">
        <v>3651.16</v>
      </c>
      <c r="P129" s="3">
        <v>1</v>
      </c>
    </row>
    <row r="130" spans="1:16" x14ac:dyDescent="0.2">
      <c r="A130" s="150">
        <v>129</v>
      </c>
      <c r="B130" s="48">
        <v>134</v>
      </c>
      <c r="C130" s="44" t="s">
        <v>173</v>
      </c>
      <c r="D130" s="41">
        <v>480.6</v>
      </c>
      <c r="E130" s="35">
        <v>121762</v>
      </c>
      <c r="F130" s="158">
        <v>167702.97579999999</v>
      </c>
      <c r="G130" s="42">
        <v>0.56269999999999998</v>
      </c>
      <c r="H130" s="35">
        <v>11897</v>
      </c>
      <c r="I130" s="35">
        <v>122623</v>
      </c>
      <c r="J130" s="147">
        <v>9.7000000000000003E-2</v>
      </c>
      <c r="K130" s="148">
        <v>117001</v>
      </c>
      <c r="L130" s="148">
        <v>185874</v>
      </c>
      <c r="M130" s="147">
        <v>0.62949999999999995</v>
      </c>
      <c r="N130" s="45">
        <v>6676</v>
      </c>
      <c r="O130" s="36">
        <v>3651.16</v>
      </c>
      <c r="P130" s="3">
        <v>1</v>
      </c>
    </row>
    <row r="131" spans="1:16" x14ac:dyDescent="0.2">
      <c r="A131" s="150">
        <v>130</v>
      </c>
      <c r="B131" s="48">
        <v>362</v>
      </c>
      <c r="C131" s="44" t="s">
        <v>392</v>
      </c>
      <c r="D131" s="41">
        <v>441.38</v>
      </c>
      <c r="E131" s="35">
        <v>138419</v>
      </c>
      <c r="F131" s="158">
        <v>164213.77929999999</v>
      </c>
      <c r="G131" s="42">
        <v>0.55989999999999995</v>
      </c>
      <c r="H131" s="35">
        <v>491</v>
      </c>
      <c r="I131" s="35">
        <v>140295</v>
      </c>
      <c r="J131" s="147">
        <v>3.5000000000000001E-3</v>
      </c>
      <c r="K131" s="148">
        <v>139993</v>
      </c>
      <c r="L131" s="148">
        <v>181793</v>
      </c>
      <c r="M131" s="147">
        <v>0.77010000000000001</v>
      </c>
      <c r="N131" s="45">
        <v>9053.09</v>
      </c>
      <c r="O131" s="36">
        <v>3651.16</v>
      </c>
      <c r="P131" s="3">
        <v>1</v>
      </c>
    </row>
    <row r="132" spans="1:16" x14ac:dyDescent="0.2">
      <c r="A132" s="150">
        <v>131</v>
      </c>
      <c r="B132" s="48">
        <v>200</v>
      </c>
      <c r="C132" s="44" t="s">
        <v>237</v>
      </c>
      <c r="D132" s="41">
        <v>731.93</v>
      </c>
      <c r="E132" s="35">
        <v>50302</v>
      </c>
      <c r="F132" s="158">
        <v>164156.628</v>
      </c>
      <c r="G132" s="42">
        <v>0.55710000000000004</v>
      </c>
      <c r="H132" s="35">
        <v>9283</v>
      </c>
      <c r="I132" s="35">
        <v>50919</v>
      </c>
      <c r="J132" s="147">
        <v>0.18229999999999999</v>
      </c>
      <c r="K132" s="148">
        <v>44273</v>
      </c>
      <c r="L132" s="148">
        <v>190011</v>
      </c>
      <c r="M132" s="147">
        <v>0.23300000000000001</v>
      </c>
      <c r="N132" s="45">
        <v>7440.34</v>
      </c>
      <c r="O132" s="36">
        <v>3651.16</v>
      </c>
      <c r="P132" s="3">
        <v>1</v>
      </c>
    </row>
    <row r="133" spans="1:16" x14ac:dyDescent="0.2">
      <c r="A133" s="150">
        <v>132</v>
      </c>
      <c r="B133" s="48">
        <v>46</v>
      </c>
      <c r="C133" s="44" t="s">
        <v>92</v>
      </c>
      <c r="D133" s="41">
        <v>621.21</v>
      </c>
      <c r="E133" s="35">
        <v>69737</v>
      </c>
      <c r="F133" s="158">
        <v>164048.63819999999</v>
      </c>
      <c r="G133" s="42">
        <v>0.55430000000000001</v>
      </c>
      <c r="H133" s="35">
        <v>1474</v>
      </c>
      <c r="I133" s="35">
        <v>70358</v>
      </c>
      <c r="J133" s="147">
        <v>2.0899999999999998E-2</v>
      </c>
      <c r="K133" s="148">
        <v>70113</v>
      </c>
      <c r="L133" s="148">
        <v>98643</v>
      </c>
      <c r="M133" s="147">
        <v>0.71079999999999999</v>
      </c>
      <c r="N133" s="45">
        <v>4990.12</v>
      </c>
      <c r="O133" s="36">
        <v>3651.16</v>
      </c>
      <c r="P133" s="3">
        <v>1</v>
      </c>
    </row>
    <row r="134" spans="1:16" x14ac:dyDescent="0.2">
      <c r="A134" s="150">
        <v>133</v>
      </c>
      <c r="B134" s="48">
        <v>332</v>
      </c>
      <c r="C134" s="44" t="s">
        <v>364</v>
      </c>
      <c r="D134" s="41">
        <v>568.01</v>
      </c>
      <c r="E134" s="35">
        <v>81675</v>
      </c>
      <c r="F134" s="158">
        <v>162331.22709999999</v>
      </c>
      <c r="G134" s="42">
        <v>0.55149999999999999</v>
      </c>
      <c r="H134" s="35">
        <v>31278</v>
      </c>
      <c r="I134" s="35">
        <v>82046</v>
      </c>
      <c r="J134" s="147">
        <v>0.38119999999999998</v>
      </c>
      <c r="K134" s="148">
        <v>55417</v>
      </c>
      <c r="L134" s="148">
        <v>201184</v>
      </c>
      <c r="M134" s="147">
        <v>0.27550000000000002</v>
      </c>
      <c r="N134" s="45">
        <v>9951.7800000000007</v>
      </c>
      <c r="O134" s="36">
        <v>3651.16</v>
      </c>
      <c r="P134" s="3">
        <v>1</v>
      </c>
    </row>
    <row r="135" spans="1:16" x14ac:dyDescent="0.2">
      <c r="A135" s="150">
        <v>134</v>
      </c>
      <c r="B135" s="48">
        <v>281</v>
      </c>
      <c r="C135" s="44" t="s">
        <v>314</v>
      </c>
      <c r="D135" s="41">
        <v>1855.88</v>
      </c>
      <c r="E135" s="35">
        <v>7484</v>
      </c>
      <c r="F135" s="158">
        <v>160550.8499</v>
      </c>
      <c r="G135" s="42">
        <v>0.54869999999999997</v>
      </c>
      <c r="H135" s="35">
        <v>1144</v>
      </c>
      <c r="I135" s="35">
        <v>7890</v>
      </c>
      <c r="J135" s="147">
        <v>0.14499999999999999</v>
      </c>
      <c r="K135" s="148">
        <v>6777</v>
      </c>
      <c r="L135" s="148">
        <v>25500</v>
      </c>
      <c r="M135" s="147">
        <v>0.26579999999999998</v>
      </c>
      <c r="N135" s="45">
        <v>13079.7</v>
      </c>
      <c r="O135" s="36">
        <v>3651.16</v>
      </c>
      <c r="P135" s="3">
        <v>1</v>
      </c>
    </row>
    <row r="136" spans="1:16" x14ac:dyDescent="0.2">
      <c r="A136" s="150">
        <v>135</v>
      </c>
      <c r="B136" s="48">
        <v>156</v>
      </c>
      <c r="C136" s="44" t="s">
        <v>195</v>
      </c>
      <c r="D136" s="41">
        <v>782.02</v>
      </c>
      <c r="E136" s="35">
        <v>39845</v>
      </c>
      <c r="F136" s="158">
        <v>156100.63080000001</v>
      </c>
      <c r="G136" s="42">
        <v>0.54600000000000004</v>
      </c>
      <c r="H136" s="35">
        <v>9499</v>
      </c>
      <c r="I136" s="35">
        <v>40704</v>
      </c>
      <c r="J136" s="147">
        <v>0.2334</v>
      </c>
      <c r="K136" s="148">
        <v>32628</v>
      </c>
      <c r="L136" s="148">
        <v>57136</v>
      </c>
      <c r="M136" s="147">
        <v>0.57110000000000005</v>
      </c>
      <c r="N136" s="45">
        <v>11834.92</v>
      </c>
      <c r="O136" s="36">
        <v>3651.16</v>
      </c>
      <c r="P136" s="3">
        <v>1</v>
      </c>
    </row>
    <row r="137" spans="1:16" x14ac:dyDescent="0.2">
      <c r="A137" s="150">
        <v>136</v>
      </c>
      <c r="B137" s="48">
        <v>128</v>
      </c>
      <c r="C137" s="44" t="s">
        <v>169</v>
      </c>
      <c r="D137" s="41">
        <v>813.19</v>
      </c>
      <c r="E137" s="35">
        <v>36203</v>
      </c>
      <c r="F137" s="158">
        <v>154726.5497</v>
      </c>
      <c r="G137" s="42">
        <v>0.54320000000000002</v>
      </c>
      <c r="H137" s="35">
        <v>7290</v>
      </c>
      <c r="I137" s="35">
        <v>36476</v>
      </c>
      <c r="J137" s="147">
        <v>0.19989999999999999</v>
      </c>
      <c r="K137" s="148">
        <v>30991</v>
      </c>
      <c r="L137" s="148">
        <v>182028</v>
      </c>
      <c r="M137" s="147">
        <v>0.17030000000000001</v>
      </c>
      <c r="N137" s="45">
        <v>7140.64</v>
      </c>
      <c r="O137" s="36">
        <v>3651.16</v>
      </c>
      <c r="P137" s="3">
        <v>1</v>
      </c>
    </row>
    <row r="138" spans="1:16" x14ac:dyDescent="0.2">
      <c r="A138" s="150">
        <v>137</v>
      </c>
      <c r="B138" s="48">
        <v>165</v>
      </c>
      <c r="C138" s="44" t="s">
        <v>203</v>
      </c>
      <c r="D138" s="41">
        <v>1768.78</v>
      </c>
      <c r="E138" s="35">
        <v>7270</v>
      </c>
      <c r="F138" s="158">
        <v>150809.49189999999</v>
      </c>
      <c r="G138" s="42">
        <v>0.54039999999999999</v>
      </c>
      <c r="H138" s="35">
        <v>2871</v>
      </c>
      <c r="I138" s="35">
        <v>8201</v>
      </c>
      <c r="J138" s="147">
        <v>0.35010000000000002</v>
      </c>
      <c r="K138" s="148">
        <v>5480</v>
      </c>
      <c r="L138" s="148">
        <v>8501</v>
      </c>
      <c r="M138" s="147">
        <v>0.64459999999999995</v>
      </c>
      <c r="N138" s="45">
        <v>18136.509999999998</v>
      </c>
      <c r="O138" s="36">
        <v>3651.16</v>
      </c>
      <c r="P138" s="3">
        <v>1</v>
      </c>
    </row>
    <row r="139" spans="1:16" ht="25.5" x14ac:dyDescent="0.2">
      <c r="A139" s="150">
        <v>138</v>
      </c>
      <c r="B139" s="48">
        <v>344</v>
      </c>
      <c r="C139" s="44" t="s">
        <v>376</v>
      </c>
      <c r="D139" s="41">
        <v>363.8</v>
      </c>
      <c r="E139" s="35">
        <v>153123</v>
      </c>
      <c r="F139" s="158">
        <v>142357.00829999999</v>
      </c>
      <c r="G139" s="42">
        <v>0.53759999999999997</v>
      </c>
      <c r="H139" s="35">
        <v>45469</v>
      </c>
      <c r="I139" s="35">
        <v>152790</v>
      </c>
      <c r="J139" s="147">
        <v>0.29759999999999998</v>
      </c>
      <c r="K139" s="148">
        <v>127499</v>
      </c>
      <c r="L139" s="148">
        <v>262133</v>
      </c>
      <c r="M139" s="147">
        <v>0.4864</v>
      </c>
      <c r="N139" s="45">
        <v>7605.14</v>
      </c>
      <c r="O139" s="36">
        <v>3651.16</v>
      </c>
      <c r="P139" s="3">
        <v>1</v>
      </c>
    </row>
    <row r="140" spans="1:16" x14ac:dyDescent="0.2">
      <c r="A140" s="150">
        <v>139</v>
      </c>
      <c r="B140" s="48">
        <v>288</v>
      </c>
      <c r="C140" s="44" t="s">
        <v>321</v>
      </c>
      <c r="D140" s="41">
        <v>468.42</v>
      </c>
      <c r="E140" s="35">
        <v>92206</v>
      </c>
      <c r="F140" s="158">
        <v>142237.9926</v>
      </c>
      <c r="G140" s="42">
        <v>0.53480000000000005</v>
      </c>
      <c r="H140" s="35">
        <v>13084</v>
      </c>
      <c r="I140" s="35">
        <v>94400</v>
      </c>
      <c r="J140" s="147">
        <v>0.1386</v>
      </c>
      <c r="K140" s="148">
        <v>89282</v>
      </c>
      <c r="L140" s="148">
        <v>189736</v>
      </c>
      <c r="M140" s="147">
        <v>0.47060000000000002</v>
      </c>
      <c r="N140" s="45">
        <v>4095.12</v>
      </c>
      <c r="O140" s="36">
        <v>3651.16</v>
      </c>
      <c r="P140" s="3">
        <v>1</v>
      </c>
    </row>
    <row r="141" spans="1:16" x14ac:dyDescent="0.2">
      <c r="A141" s="150">
        <v>140</v>
      </c>
      <c r="B141" s="48">
        <v>124</v>
      </c>
      <c r="C141" s="44" t="s">
        <v>165</v>
      </c>
      <c r="D141" s="41">
        <v>341.87</v>
      </c>
      <c r="E141" s="35">
        <v>155757</v>
      </c>
      <c r="F141" s="158">
        <v>134923.72529999999</v>
      </c>
      <c r="G141" s="42">
        <v>0.52370000000000005</v>
      </c>
      <c r="H141" s="35">
        <v>6028</v>
      </c>
      <c r="I141" s="35">
        <v>157150</v>
      </c>
      <c r="J141" s="147">
        <v>3.8399999999999997E-2</v>
      </c>
      <c r="K141" s="148">
        <v>153077</v>
      </c>
      <c r="L141" s="148">
        <v>249397</v>
      </c>
      <c r="M141" s="147">
        <v>0.61380000000000001</v>
      </c>
      <c r="N141" s="45">
        <v>8205.1299999999992</v>
      </c>
      <c r="O141" s="36">
        <v>3651.16</v>
      </c>
      <c r="P141" s="3">
        <v>1</v>
      </c>
    </row>
    <row r="142" spans="1:16" x14ac:dyDescent="0.2">
      <c r="A142" s="150">
        <v>141</v>
      </c>
      <c r="B142" s="48">
        <v>354</v>
      </c>
      <c r="C142" s="44" t="s">
        <v>384</v>
      </c>
      <c r="D142" s="41">
        <v>670.65</v>
      </c>
      <c r="E142" s="35">
        <v>40089</v>
      </c>
      <c r="F142" s="158">
        <v>134278.11569999999</v>
      </c>
      <c r="G142" s="42">
        <v>0.52090000000000003</v>
      </c>
      <c r="H142" s="35">
        <v>11622</v>
      </c>
      <c r="I142" s="35">
        <v>40095</v>
      </c>
      <c r="J142" s="147">
        <v>0.28989999999999999</v>
      </c>
      <c r="K142" s="148">
        <v>28920</v>
      </c>
      <c r="L142" s="148">
        <v>121619</v>
      </c>
      <c r="M142" s="147">
        <v>0.23780000000000001</v>
      </c>
      <c r="N142" s="45">
        <v>11510.02</v>
      </c>
      <c r="O142" s="36">
        <v>3651.16</v>
      </c>
      <c r="P142" s="3">
        <v>1</v>
      </c>
    </row>
    <row r="143" spans="1:16" x14ac:dyDescent="0.2">
      <c r="A143" s="150">
        <v>142</v>
      </c>
      <c r="B143" s="48">
        <v>293</v>
      </c>
      <c r="C143" s="44" t="s">
        <v>326</v>
      </c>
      <c r="D143" s="41">
        <v>916.05</v>
      </c>
      <c r="E143" s="35">
        <v>20891</v>
      </c>
      <c r="F143" s="158">
        <v>132405.07949999999</v>
      </c>
      <c r="G143" s="42">
        <v>0.5181</v>
      </c>
      <c r="H143" s="35">
        <v>5311</v>
      </c>
      <c r="I143" s="35">
        <v>20909</v>
      </c>
      <c r="J143" s="147">
        <v>0.254</v>
      </c>
      <c r="K143" s="148">
        <v>16316</v>
      </c>
      <c r="L143" s="148">
        <v>71381</v>
      </c>
      <c r="M143" s="147">
        <v>0.2286</v>
      </c>
      <c r="N143" s="45">
        <v>7364.87</v>
      </c>
      <c r="O143" s="36">
        <v>3651.16</v>
      </c>
      <c r="P143" s="3">
        <v>1</v>
      </c>
    </row>
    <row r="144" spans="1:16" x14ac:dyDescent="0.2">
      <c r="A144" s="150">
        <v>143</v>
      </c>
      <c r="B144" s="48">
        <v>201</v>
      </c>
      <c r="C144" s="44" t="s">
        <v>238</v>
      </c>
      <c r="D144" s="41">
        <v>355.56</v>
      </c>
      <c r="E144" s="35">
        <v>135625</v>
      </c>
      <c r="F144" s="158">
        <v>130942.4372</v>
      </c>
      <c r="G144" s="42">
        <v>0.51249999999999996</v>
      </c>
      <c r="H144" s="35">
        <v>16504</v>
      </c>
      <c r="I144" s="35">
        <v>135158</v>
      </c>
      <c r="J144" s="147">
        <v>0.1221</v>
      </c>
      <c r="K144" s="148">
        <v>119833</v>
      </c>
      <c r="L144" s="148">
        <v>753715</v>
      </c>
      <c r="M144" s="147">
        <v>0.159</v>
      </c>
      <c r="N144" s="45">
        <v>6492.38</v>
      </c>
      <c r="O144" s="36">
        <v>3651.16</v>
      </c>
      <c r="P144" s="3">
        <v>1</v>
      </c>
    </row>
    <row r="145" spans="1:16" ht="25.5" x14ac:dyDescent="0.2">
      <c r="A145" s="150">
        <v>144</v>
      </c>
      <c r="B145" s="48">
        <v>34</v>
      </c>
      <c r="C145" s="44" t="s">
        <v>80</v>
      </c>
      <c r="D145" s="41">
        <v>461.01</v>
      </c>
      <c r="E145" s="35">
        <v>79784</v>
      </c>
      <c r="F145" s="158">
        <v>130218.0656</v>
      </c>
      <c r="G145" s="42">
        <v>0.50970000000000004</v>
      </c>
      <c r="H145" s="35">
        <v>11517</v>
      </c>
      <c r="I145" s="35">
        <v>80904</v>
      </c>
      <c r="J145" s="147">
        <v>0.1424</v>
      </c>
      <c r="K145" s="148">
        <v>77747</v>
      </c>
      <c r="L145" s="148">
        <v>99657</v>
      </c>
      <c r="M145" s="147">
        <v>0.78010000000000002</v>
      </c>
      <c r="N145" s="45">
        <v>7181.3</v>
      </c>
      <c r="O145" s="36">
        <v>3651.16</v>
      </c>
      <c r="P145" s="3">
        <v>1</v>
      </c>
    </row>
    <row r="146" spans="1:16" x14ac:dyDescent="0.2">
      <c r="A146" s="150">
        <v>145</v>
      </c>
      <c r="B146" s="48">
        <v>239</v>
      </c>
      <c r="C146" s="44" t="s">
        <v>272</v>
      </c>
      <c r="D146" s="41">
        <v>1898.41</v>
      </c>
      <c r="E146" s="35">
        <v>4690</v>
      </c>
      <c r="F146" s="158">
        <v>130017.1078</v>
      </c>
      <c r="G146" s="42">
        <v>0.50700000000000001</v>
      </c>
      <c r="H146" s="35">
        <v>1790</v>
      </c>
      <c r="I146" s="35">
        <v>4770</v>
      </c>
      <c r="J146" s="147">
        <v>0.37530000000000002</v>
      </c>
      <c r="K146" s="148">
        <v>3313</v>
      </c>
      <c r="L146" s="148">
        <v>15779</v>
      </c>
      <c r="M146" s="147">
        <v>0.21</v>
      </c>
      <c r="N146" s="45">
        <v>17066.36</v>
      </c>
      <c r="O146" s="36">
        <v>3651.16</v>
      </c>
      <c r="P146" s="3">
        <v>1</v>
      </c>
    </row>
    <row r="147" spans="1:16" x14ac:dyDescent="0.2">
      <c r="A147" s="150">
        <v>146</v>
      </c>
      <c r="B147" s="48">
        <v>260</v>
      </c>
      <c r="C147" s="44" t="s">
        <v>293</v>
      </c>
      <c r="D147" s="41">
        <v>65.28</v>
      </c>
      <c r="E147" s="35">
        <v>3828049</v>
      </c>
      <c r="F147" s="158">
        <v>127726.9189</v>
      </c>
      <c r="G147" s="42">
        <v>0.50419999999999998</v>
      </c>
      <c r="H147" s="35">
        <v>156942</v>
      </c>
      <c r="I147" s="35">
        <v>3841423</v>
      </c>
      <c r="J147" s="147">
        <v>4.0899999999999999E-2</v>
      </c>
      <c r="K147" s="148">
        <v>3788406</v>
      </c>
      <c r="L147" s="148">
        <v>5532921</v>
      </c>
      <c r="M147" s="147">
        <v>0.68469999999999998</v>
      </c>
      <c r="N147" s="45">
        <v>4504.16</v>
      </c>
      <c r="O147" s="36">
        <v>3651.16</v>
      </c>
      <c r="P147" s="3">
        <v>1</v>
      </c>
    </row>
    <row r="148" spans="1:16" x14ac:dyDescent="0.2">
      <c r="A148" s="150">
        <v>147</v>
      </c>
      <c r="B148" s="48">
        <v>230</v>
      </c>
      <c r="C148" s="44" t="s">
        <v>263</v>
      </c>
      <c r="D148" s="41">
        <v>1347.6</v>
      </c>
      <c r="E148" s="35">
        <v>8648</v>
      </c>
      <c r="F148" s="158">
        <v>125320.98179999999</v>
      </c>
      <c r="G148" s="42">
        <v>0.50139999999999996</v>
      </c>
      <c r="H148" s="35">
        <v>7641</v>
      </c>
      <c r="I148" s="35">
        <v>8728</v>
      </c>
      <c r="J148" s="147">
        <v>0.87549999999999994</v>
      </c>
      <c r="K148" s="148">
        <v>1176</v>
      </c>
      <c r="L148" s="148">
        <v>26537</v>
      </c>
      <c r="M148" s="147">
        <v>4.4299999999999999E-2</v>
      </c>
      <c r="N148" s="45">
        <v>7590.44</v>
      </c>
      <c r="O148" s="36">
        <v>3651.16</v>
      </c>
      <c r="P148" s="3">
        <v>1</v>
      </c>
    </row>
    <row r="149" spans="1:16" x14ac:dyDescent="0.2">
      <c r="A149" s="150">
        <v>148</v>
      </c>
      <c r="B149" s="48">
        <v>340</v>
      </c>
      <c r="C149" s="44" t="s">
        <v>372</v>
      </c>
      <c r="D149" s="41">
        <v>562.32000000000005</v>
      </c>
      <c r="E149" s="35">
        <v>49628</v>
      </c>
      <c r="F149" s="158">
        <v>125269.9626</v>
      </c>
      <c r="G149" s="42">
        <v>0.49859999999999999</v>
      </c>
      <c r="H149" s="35">
        <v>13046</v>
      </c>
      <c r="I149" s="35">
        <v>49487</v>
      </c>
      <c r="J149" s="147">
        <v>0.2636</v>
      </c>
      <c r="K149" s="148">
        <v>37552</v>
      </c>
      <c r="L149" s="148">
        <v>660910</v>
      </c>
      <c r="M149" s="147">
        <v>5.6800000000000003E-2</v>
      </c>
      <c r="N149" s="45">
        <v>6090.22</v>
      </c>
      <c r="O149" s="36">
        <v>3651.16</v>
      </c>
      <c r="P149" s="3">
        <v>1</v>
      </c>
    </row>
    <row r="150" spans="1:16" ht="25.5" x14ac:dyDescent="0.2">
      <c r="A150" s="150">
        <v>149</v>
      </c>
      <c r="B150" s="48">
        <v>263</v>
      </c>
      <c r="C150" s="44" t="s">
        <v>296</v>
      </c>
      <c r="D150" s="41">
        <v>39.979999999999997</v>
      </c>
      <c r="E150" s="35">
        <v>9278608</v>
      </c>
      <c r="F150" s="158">
        <v>121790.7283</v>
      </c>
      <c r="G150" s="42">
        <v>0.49299999999999999</v>
      </c>
      <c r="H150" s="35">
        <v>170275</v>
      </c>
      <c r="I150" s="35">
        <v>9327882</v>
      </c>
      <c r="J150" s="147">
        <v>1.83E-2</v>
      </c>
      <c r="K150" s="148">
        <v>9258860</v>
      </c>
      <c r="L150" s="148">
        <v>17403700</v>
      </c>
      <c r="M150" s="147">
        <v>0.53200000000000003</v>
      </c>
      <c r="N150" s="45">
        <v>3983.37</v>
      </c>
      <c r="O150" s="36">
        <v>3651.16</v>
      </c>
      <c r="P150" s="3">
        <v>1</v>
      </c>
    </row>
    <row r="151" spans="1:16" x14ac:dyDescent="0.2">
      <c r="A151" s="150">
        <v>150</v>
      </c>
      <c r="B151" s="48">
        <v>207</v>
      </c>
      <c r="C151" s="44" t="s">
        <v>244</v>
      </c>
      <c r="D151" s="41">
        <v>1133.1600000000001</v>
      </c>
      <c r="E151" s="35">
        <v>10732</v>
      </c>
      <c r="F151" s="158">
        <v>117392.5407</v>
      </c>
      <c r="G151" s="42">
        <v>0.49030000000000001</v>
      </c>
      <c r="H151" s="35">
        <v>2198</v>
      </c>
      <c r="I151" s="35">
        <v>10953</v>
      </c>
      <c r="J151" s="147">
        <v>0.20069999999999999</v>
      </c>
      <c r="K151" s="148">
        <v>9169</v>
      </c>
      <c r="L151" s="148">
        <v>13729</v>
      </c>
      <c r="M151" s="147">
        <v>0.66790000000000005</v>
      </c>
      <c r="N151" s="45">
        <v>11678.91</v>
      </c>
      <c r="O151" s="36">
        <v>3651.16</v>
      </c>
      <c r="P151" s="3">
        <v>1</v>
      </c>
    </row>
    <row r="152" spans="1:16" x14ac:dyDescent="0.2">
      <c r="A152" s="150">
        <v>151</v>
      </c>
      <c r="B152" s="48">
        <v>328</v>
      </c>
      <c r="C152" s="44" t="s">
        <v>360</v>
      </c>
      <c r="D152" s="41">
        <v>393.58</v>
      </c>
      <c r="E152" s="35">
        <v>81967</v>
      </c>
      <c r="F152" s="158">
        <v>112682.5141</v>
      </c>
      <c r="G152" s="42">
        <v>0.48749999999999999</v>
      </c>
      <c r="H152" s="35">
        <v>25076</v>
      </c>
      <c r="I152" s="35">
        <v>81976</v>
      </c>
      <c r="J152" s="147">
        <v>0.30590000000000001</v>
      </c>
      <c r="K152" s="148">
        <v>60677</v>
      </c>
      <c r="L152" s="148">
        <v>146634</v>
      </c>
      <c r="M152" s="147">
        <v>0.4138</v>
      </c>
      <c r="N152" s="45">
        <v>10071.290000000001</v>
      </c>
      <c r="O152" s="36">
        <v>3651.16</v>
      </c>
      <c r="P152" s="3">
        <v>1</v>
      </c>
    </row>
    <row r="153" spans="1:16" x14ac:dyDescent="0.2">
      <c r="A153" s="150">
        <v>152</v>
      </c>
      <c r="B153" s="48">
        <v>96</v>
      </c>
      <c r="C153" s="44" t="s">
        <v>138</v>
      </c>
      <c r="D153" s="41">
        <v>809.91</v>
      </c>
      <c r="E153" s="35">
        <v>18754</v>
      </c>
      <c r="F153" s="158">
        <v>110912.8787</v>
      </c>
      <c r="G153" s="42">
        <v>0.4819</v>
      </c>
      <c r="H153" s="35">
        <v>5694</v>
      </c>
      <c r="I153" s="35">
        <v>19226</v>
      </c>
      <c r="J153" s="147">
        <v>0.29620000000000002</v>
      </c>
      <c r="K153" s="148">
        <v>13997</v>
      </c>
      <c r="L153" s="148">
        <v>42240</v>
      </c>
      <c r="M153" s="147">
        <v>0.33139999999999997</v>
      </c>
      <c r="N153" s="45">
        <v>8472.49</v>
      </c>
      <c r="O153" s="36">
        <v>3651.16</v>
      </c>
      <c r="P153" s="3">
        <v>1</v>
      </c>
    </row>
    <row r="154" spans="1:16" x14ac:dyDescent="0.2">
      <c r="A154" s="150">
        <v>153</v>
      </c>
      <c r="B154" s="48">
        <v>333</v>
      </c>
      <c r="C154" s="44" t="s">
        <v>365</v>
      </c>
      <c r="D154" s="41">
        <v>548.38</v>
      </c>
      <c r="E154" s="35">
        <v>40711</v>
      </c>
      <c r="F154" s="158">
        <v>110647.183</v>
      </c>
      <c r="G154" s="42">
        <v>0.47910000000000003</v>
      </c>
      <c r="H154" s="35">
        <v>20212</v>
      </c>
      <c r="I154" s="35">
        <v>41038</v>
      </c>
      <c r="J154" s="147">
        <v>0.49249999999999999</v>
      </c>
      <c r="K154" s="148">
        <v>21949</v>
      </c>
      <c r="L154" s="148">
        <v>88341</v>
      </c>
      <c r="M154" s="147">
        <v>0.2485</v>
      </c>
      <c r="N154" s="45">
        <v>11655.31</v>
      </c>
      <c r="O154" s="36">
        <v>3651.16</v>
      </c>
      <c r="P154" s="3">
        <v>1</v>
      </c>
    </row>
    <row r="155" spans="1:16" ht="25.5" x14ac:dyDescent="0.2">
      <c r="A155" s="150">
        <v>154</v>
      </c>
      <c r="B155" s="48">
        <v>168</v>
      </c>
      <c r="C155" s="44" t="s">
        <v>206</v>
      </c>
      <c r="D155" s="41">
        <v>1203.07</v>
      </c>
      <c r="E155" s="35">
        <v>8396</v>
      </c>
      <c r="F155" s="158">
        <v>110239.0655</v>
      </c>
      <c r="G155" s="42">
        <v>0.4763</v>
      </c>
      <c r="H155" s="35">
        <v>750</v>
      </c>
      <c r="I155" s="35">
        <v>8522</v>
      </c>
      <c r="J155" s="147">
        <v>8.7999999999999995E-2</v>
      </c>
      <c r="K155" s="148">
        <v>7997</v>
      </c>
      <c r="L155" s="148">
        <v>11822</v>
      </c>
      <c r="M155" s="147">
        <v>0.67649999999999999</v>
      </c>
      <c r="N155" s="45">
        <v>12134.87</v>
      </c>
      <c r="O155" s="36">
        <v>3651.16</v>
      </c>
      <c r="P155" s="3">
        <v>1</v>
      </c>
    </row>
    <row r="156" spans="1:16" ht="25.5" x14ac:dyDescent="0.2">
      <c r="A156" s="150">
        <v>155</v>
      </c>
      <c r="B156" s="48">
        <v>108</v>
      </c>
      <c r="C156" s="44" t="s">
        <v>150</v>
      </c>
      <c r="D156" s="41">
        <v>101.8</v>
      </c>
      <c r="E156" s="35">
        <v>1156017</v>
      </c>
      <c r="F156" s="158">
        <v>109455.7175</v>
      </c>
      <c r="G156" s="42">
        <v>0.47349999999999998</v>
      </c>
      <c r="H156" s="35">
        <v>119371</v>
      </c>
      <c r="I156" s="35">
        <v>1168901</v>
      </c>
      <c r="J156" s="147">
        <v>0.1021</v>
      </c>
      <c r="K156" s="148">
        <v>1090485</v>
      </c>
      <c r="L156" s="148">
        <v>1551654</v>
      </c>
      <c r="M156" s="147">
        <v>0.70279999999999998</v>
      </c>
      <c r="N156" s="45">
        <v>7192.93</v>
      </c>
      <c r="O156" s="36">
        <v>3651.16</v>
      </c>
      <c r="P156" s="3">
        <v>1</v>
      </c>
    </row>
    <row r="157" spans="1:16" x14ac:dyDescent="0.2">
      <c r="A157" s="150">
        <v>156</v>
      </c>
      <c r="B157" s="48">
        <v>228</v>
      </c>
      <c r="C157" s="44" t="s">
        <v>261</v>
      </c>
      <c r="D157" s="41">
        <v>288.18</v>
      </c>
      <c r="E157" s="35">
        <v>119461</v>
      </c>
      <c r="F157" s="158">
        <v>99605.201300000001</v>
      </c>
      <c r="G157" s="42">
        <v>0.46800000000000003</v>
      </c>
      <c r="H157" s="35">
        <v>4842</v>
      </c>
      <c r="I157" s="35">
        <v>119817</v>
      </c>
      <c r="J157" s="147">
        <v>4.0399999999999998E-2</v>
      </c>
      <c r="K157" s="148">
        <v>116781</v>
      </c>
      <c r="L157" s="148">
        <v>187780</v>
      </c>
      <c r="M157" s="147">
        <v>0.62190000000000001</v>
      </c>
      <c r="N157" s="45">
        <v>4346.53</v>
      </c>
      <c r="O157" s="36">
        <v>3651.16</v>
      </c>
      <c r="P157" s="3">
        <v>1</v>
      </c>
    </row>
    <row r="158" spans="1:16" x14ac:dyDescent="0.2">
      <c r="A158" s="150">
        <v>157</v>
      </c>
      <c r="B158" s="48">
        <v>98</v>
      </c>
      <c r="C158" s="44" t="s">
        <v>140</v>
      </c>
      <c r="D158" s="41">
        <v>531.91</v>
      </c>
      <c r="E158" s="35">
        <v>34636</v>
      </c>
      <c r="F158" s="158">
        <v>98992.532999999996</v>
      </c>
      <c r="G158" s="42">
        <v>0.4652</v>
      </c>
      <c r="H158" s="35">
        <v>14</v>
      </c>
      <c r="I158" s="35">
        <v>34419</v>
      </c>
      <c r="J158" s="147">
        <v>4.0000000000000002E-4</v>
      </c>
      <c r="K158" s="148">
        <v>34411</v>
      </c>
      <c r="L158" s="148">
        <v>43335</v>
      </c>
      <c r="M158" s="147">
        <v>0.79410000000000003</v>
      </c>
      <c r="N158" s="45">
        <v>7501.1</v>
      </c>
      <c r="O158" s="36">
        <v>3651.16</v>
      </c>
      <c r="P158" s="3">
        <v>1</v>
      </c>
    </row>
    <row r="159" spans="1:16" x14ac:dyDescent="0.2">
      <c r="A159" s="150">
        <v>158</v>
      </c>
      <c r="B159" s="48">
        <v>122</v>
      </c>
      <c r="C159" s="44" t="s">
        <v>163</v>
      </c>
      <c r="D159" s="41">
        <v>355.94</v>
      </c>
      <c r="E159" s="35">
        <v>75577</v>
      </c>
      <c r="F159" s="158">
        <v>97851.388999999996</v>
      </c>
      <c r="G159" s="42">
        <v>0.46239999999999998</v>
      </c>
      <c r="H159" s="35">
        <v>1987</v>
      </c>
      <c r="I159" s="35">
        <v>76157</v>
      </c>
      <c r="J159" s="147">
        <v>2.6100000000000002E-2</v>
      </c>
      <c r="K159" s="148">
        <v>74789</v>
      </c>
      <c r="L159" s="148">
        <v>105448</v>
      </c>
      <c r="M159" s="147">
        <v>0.70930000000000004</v>
      </c>
      <c r="N159" s="45">
        <v>8636.65</v>
      </c>
      <c r="O159" s="36">
        <v>3651.16</v>
      </c>
      <c r="P159" s="3">
        <v>1</v>
      </c>
    </row>
    <row r="160" spans="1:16" x14ac:dyDescent="0.2">
      <c r="A160" s="150">
        <v>159</v>
      </c>
      <c r="B160" s="48">
        <v>141</v>
      </c>
      <c r="C160" s="44" t="s">
        <v>180</v>
      </c>
      <c r="D160" s="41">
        <v>145.01</v>
      </c>
      <c r="E160" s="35">
        <v>452823</v>
      </c>
      <c r="F160" s="158">
        <v>97578.117100000003</v>
      </c>
      <c r="G160" s="42">
        <v>0.45960000000000001</v>
      </c>
      <c r="H160" s="35">
        <v>572</v>
      </c>
      <c r="I160" s="35">
        <v>450102</v>
      </c>
      <c r="J160" s="147">
        <v>1.2999999999999999E-3</v>
      </c>
      <c r="K160" s="148">
        <v>449641</v>
      </c>
      <c r="L160" s="148">
        <v>836876</v>
      </c>
      <c r="M160" s="147">
        <v>0.5373</v>
      </c>
      <c r="N160" s="45">
        <v>5855.53</v>
      </c>
      <c r="O160" s="36">
        <v>3651.16</v>
      </c>
      <c r="P160" s="3">
        <v>1</v>
      </c>
    </row>
    <row r="161" spans="1:16" x14ac:dyDescent="0.2">
      <c r="A161" s="150">
        <v>160</v>
      </c>
      <c r="B161" s="48">
        <v>203</v>
      </c>
      <c r="C161" s="44" t="s">
        <v>240</v>
      </c>
      <c r="D161" s="41">
        <v>50.4</v>
      </c>
      <c r="E161" s="35">
        <v>3734766</v>
      </c>
      <c r="F161" s="158">
        <v>97393.674899999998</v>
      </c>
      <c r="G161" s="42">
        <v>0.45679999999999998</v>
      </c>
      <c r="H161" s="35">
        <v>60852</v>
      </c>
      <c r="I161" s="35">
        <v>3755582</v>
      </c>
      <c r="J161" s="147">
        <v>1.6199999999999999E-2</v>
      </c>
      <c r="K161" s="148">
        <v>3722841</v>
      </c>
      <c r="L161" s="148">
        <v>5024565</v>
      </c>
      <c r="M161" s="147">
        <v>0.7409</v>
      </c>
      <c r="N161" s="45">
        <v>4963.26</v>
      </c>
      <c r="O161" s="36">
        <v>3651.16</v>
      </c>
      <c r="P161" s="3">
        <v>1</v>
      </c>
    </row>
    <row r="162" spans="1:16" x14ac:dyDescent="0.2">
      <c r="A162" s="150">
        <v>161</v>
      </c>
      <c r="B162" s="48">
        <v>313</v>
      </c>
      <c r="C162" s="44" t="s">
        <v>346</v>
      </c>
      <c r="D162" s="41">
        <v>781.17</v>
      </c>
      <c r="E162" s="35">
        <v>13696</v>
      </c>
      <c r="F162" s="158">
        <v>91420.567800000004</v>
      </c>
      <c r="G162" s="42">
        <v>0.44850000000000001</v>
      </c>
      <c r="H162" s="35">
        <v>5269</v>
      </c>
      <c r="I162" s="35">
        <v>19641</v>
      </c>
      <c r="J162" s="147">
        <v>0.26829999999999998</v>
      </c>
      <c r="K162" s="148">
        <v>14672</v>
      </c>
      <c r="L162" s="148">
        <v>43295</v>
      </c>
      <c r="M162" s="147">
        <v>0.33889999999999998</v>
      </c>
      <c r="N162" s="45">
        <v>7784.86</v>
      </c>
      <c r="O162" s="36">
        <v>3651.16</v>
      </c>
      <c r="P162" s="3">
        <v>1</v>
      </c>
    </row>
    <row r="163" spans="1:16" x14ac:dyDescent="0.2">
      <c r="A163" s="150">
        <v>162</v>
      </c>
      <c r="B163" s="48">
        <v>143</v>
      </c>
      <c r="C163" s="44" t="s">
        <v>182</v>
      </c>
      <c r="D163" s="41">
        <v>393.76</v>
      </c>
      <c r="E163" s="35">
        <v>50360</v>
      </c>
      <c r="F163" s="158">
        <v>88364.306899999996</v>
      </c>
      <c r="G163" s="42">
        <v>0.44569999999999999</v>
      </c>
      <c r="H163" s="35">
        <v>11641</v>
      </c>
      <c r="I163" s="35">
        <v>50537</v>
      </c>
      <c r="J163" s="147">
        <v>0.2303</v>
      </c>
      <c r="K163" s="148">
        <v>42745</v>
      </c>
      <c r="L163" s="148">
        <v>124462</v>
      </c>
      <c r="M163" s="147">
        <v>0.34339999999999998</v>
      </c>
      <c r="N163" s="45">
        <v>5560.03</v>
      </c>
      <c r="O163" s="36">
        <v>3651.16</v>
      </c>
      <c r="P163" s="3">
        <v>1</v>
      </c>
    </row>
    <row r="164" spans="1:16" x14ac:dyDescent="0.2">
      <c r="A164" s="150">
        <v>163</v>
      </c>
      <c r="B164" s="48">
        <v>311</v>
      </c>
      <c r="C164" s="44" t="s">
        <v>344</v>
      </c>
      <c r="D164" s="41">
        <v>743.33</v>
      </c>
      <c r="E164" s="35">
        <v>12973</v>
      </c>
      <c r="F164" s="158">
        <v>84664.766499999998</v>
      </c>
      <c r="G164" s="42">
        <v>0.44009999999999999</v>
      </c>
      <c r="H164" s="35">
        <v>4731</v>
      </c>
      <c r="I164" s="35">
        <v>22409</v>
      </c>
      <c r="J164" s="147">
        <v>0.21110000000000001</v>
      </c>
      <c r="K164" s="148">
        <v>18065</v>
      </c>
      <c r="L164" s="148">
        <v>68476</v>
      </c>
      <c r="M164" s="147">
        <v>0.26379999999999998</v>
      </c>
      <c r="N164" s="45">
        <v>7927.04</v>
      </c>
      <c r="O164" s="36">
        <v>3651.16</v>
      </c>
      <c r="P164" s="3">
        <v>1</v>
      </c>
    </row>
    <row r="165" spans="1:16" x14ac:dyDescent="0.2">
      <c r="A165" s="150">
        <v>164</v>
      </c>
      <c r="B165" s="48">
        <v>345</v>
      </c>
      <c r="C165" s="44" t="s">
        <v>377</v>
      </c>
      <c r="D165" s="41">
        <v>261.7</v>
      </c>
      <c r="E165" s="35">
        <v>102886</v>
      </c>
      <c r="F165" s="158">
        <v>83941.407000000007</v>
      </c>
      <c r="G165" s="42">
        <v>0.43730000000000002</v>
      </c>
      <c r="H165" s="35">
        <v>53958</v>
      </c>
      <c r="I165" s="35">
        <v>103370</v>
      </c>
      <c r="J165" s="147">
        <v>0.52200000000000002</v>
      </c>
      <c r="K165" s="148">
        <v>68235</v>
      </c>
      <c r="L165" s="148">
        <v>141918</v>
      </c>
      <c r="M165" s="147">
        <v>0.48080000000000001</v>
      </c>
      <c r="N165" s="45">
        <v>7165.68</v>
      </c>
      <c r="O165" s="36">
        <v>3651.16</v>
      </c>
      <c r="P165" s="3">
        <v>1</v>
      </c>
    </row>
    <row r="166" spans="1:16" x14ac:dyDescent="0.2">
      <c r="A166" s="150">
        <v>165</v>
      </c>
      <c r="B166" s="48">
        <v>244</v>
      </c>
      <c r="C166" s="44" t="s">
        <v>277</v>
      </c>
      <c r="D166" s="41">
        <v>363.27</v>
      </c>
      <c r="E166" s="35">
        <v>50076</v>
      </c>
      <c r="F166" s="158">
        <v>81291.384999999995</v>
      </c>
      <c r="G166" s="42">
        <v>0.4345</v>
      </c>
      <c r="H166" s="35">
        <v>1188</v>
      </c>
      <c r="I166" s="35">
        <v>50181</v>
      </c>
      <c r="J166" s="147">
        <v>2.3699999999999999E-2</v>
      </c>
      <c r="K166" s="148">
        <v>49855</v>
      </c>
      <c r="L166" s="148">
        <v>64834</v>
      </c>
      <c r="M166" s="147">
        <v>0.76900000000000002</v>
      </c>
      <c r="N166" s="45">
        <v>6187.69</v>
      </c>
      <c r="O166" s="36">
        <v>3651.16</v>
      </c>
      <c r="P166" s="3">
        <v>1</v>
      </c>
    </row>
    <row r="167" spans="1:16" ht="25.5" x14ac:dyDescent="0.2">
      <c r="A167" s="150">
        <v>166</v>
      </c>
      <c r="B167" s="48">
        <v>39</v>
      </c>
      <c r="C167" s="44" t="s">
        <v>85</v>
      </c>
      <c r="D167" s="41">
        <v>605.66</v>
      </c>
      <c r="E167" s="35">
        <v>17136</v>
      </c>
      <c r="F167" s="158">
        <v>79283.688299999994</v>
      </c>
      <c r="G167" s="42">
        <v>0.42899999999999999</v>
      </c>
      <c r="H167" s="35">
        <v>6460</v>
      </c>
      <c r="I167" s="35">
        <v>17193</v>
      </c>
      <c r="J167" s="147">
        <v>0.37569999999999998</v>
      </c>
      <c r="K167" s="148">
        <v>11593</v>
      </c>
      <c r="L167" s="148">
        <v>30233</v>
      </c>
      <c r="M167" s="147">
        <v>0.38350000000000001</v>
      </c>
      <c r="N167" s="45">
        <v>9281.14</v>
      </c>
      <c r="O167" s="36">
        <v>3651.16</v>
      </c>
      <c r="P167" s="3">
        <v>1</v>
      </c>
    </row>
    <row r="168" spans="1:16" ht="25.5" x14ac:dyDescent="0.2">
      <c r="A168" s="150">
        <v>167</v>
      </c>
      <c r="B168" s="48">
        <v>202</v>
      </c>
      <c r="C168" s="44" t="s">
        <v>239</v>
      </c>
      <c r="D168" s="41">
        <v>357.57</v>
      </c>
      <c r="E168" s="35">
        <v>45165</v>
      </c>
      <c r="F168" s="158">
        <v>75990.596999999994</v>
      </c>
      <c r="G168" s="42">
        <v>0.42620000000000002</v>
      </c>
      <c r="H168" s="35">
        <v>10005</v>
      </c>
      <c r="I168" s="35">
        <v>46722</v>
      </c>
      <c r="J168" s="147">
        <v>0.21410000000000001</v>
      </c>
      <c r="K168" s="148">
        <v>40260</v>
      </c>
      <c r="L168" s="148">
        <v>107741</v>
      </c>
      <c r="M168" s="147">
        <v>0.37369999999999998</v>
      </c>
      <c r="N168" s="45">
        <v>3987.36</v>
      </c>
      <c r="O168" s="36">
        <v>3651.16</v>
      </c>
      <c r="P168" s="3">
        <v>1</v>
      </c>
    </row>
    <row r="169" spans="1:16" x14ac:dyDescent="0.2">
      <c r="A169" s="150">
        <v>168</v>
      </c>
      <c r="B169" s="48">
        <v>63</v>
      </c>
      <c r="C169" s="44" t="s">
        <v>108</v>
      </c>
      <c r="D169" s="41">
        <v>233.63</v>
      </c>
      <c r="E169" s="35">
        <v>86986</v>
      </c>
      <c r="F169" s="158">
        <v>68904.613899999997</v>
      </c>
      <c r="G169" s="42">
        <v>0.4178</v>
      </c>
      <c r="H169" s="35">
        <v>52</v>
      </c>
      <c r="I169" s="35">
        <v>87568</v>
      </c>
      <c r="J169" s="147">
        <v>5.9999999999999995E-4</v>
      </c>
      <c r="K169" s="148">
        <v>87536</v>
      </c>
      <c r="L169" s="148">
        <v>124577</v>
      </c>
      <c r="M169" s="147">
        <v>0.70269999999999999</v>
      </c>
      <c r="N169" s="45">
        <v>5731.23</v>
      </c>
      <c r="O169" s="36">
        <v>3651.16</v>
      </c>
      <c r="P169" s="3">
        <v>1</v>
      </c>
    </row>
    <row r="170" spans="1:16" x14ac:dyDescent="0.2">
      <c r="A170" s="150">
        <v>169</v>
      </c>
      <c r="B170" s="48">
        <v>112</v>
      </c>
      <c r="C170" s="44" t="s">
        <v>154</v>
      </c>
      <c r="D170" s="41">
        <v>110.61</v>
      </c>
      <c r="E170" s="35">
        <v>325477</v>
      </c>
      <c r="F170" s="158">
        <v>63103.319100000001</v>
      </c>
      <c r="G170" s="42">
        <v>0.4123</v>
      </c>
      <c r="H170" s="35">
        <v>21336</v>
      </c>
      <c r="I170" s="35">
        <v>323421</v>
      </c>
      <c r="J170" s="147">
        <v>6.6000000000000003E-2</v>
      </c>
      <c r="K170" s="148">
        <v>310465</v>
      </c>
      <c r="L170" s="148">
        <v>522874</v>
      </c>
      <c r="M170" s="147">
        <v>0.59379999999999999</v>
      </c>
      <c r="N170" s="45">
        <v>7032.86</v>
      </c>
      <c r="O170" s="36">
        <v>3651.16</v>
      </c>
      <c r="P170" s="3">
        <v>1</v>
      </c>
    </row>
    <row r="171" spans="1:16" x14ac:dyDescent="0.2">
      <c r="A171" s="150">
        <v>170</v>
      </c>
      <c r="B171" s="48">
        <v>347</v>
      </c>
      <c r="C171" s="44" t="s">
        <v>379</v>
      </c>
      <c r="D171" s="41">
        <v>191.11</v>
      </c>
      <c r="E171" s="35">
        <v>106917</v>
      </c>
      <c r="F171" s="158">
        <v>62489.423499999997</v>
      </c>
      <c r="G171" s="42">
        <v>0.40670000000000001</v>
      </c>
      <c r="H171" s="35">
        <v>19418</v>
      </c>
      <c r="I171" s="35">
        <v>107213</v>
      </c>
      <c r="J171" s="147">
        <v>0.18110000000000001</v>
      </c>
      <c r="K171" s="148">
        <v>96548</v>
      </c>
      <c r="L171" s="148">
        <v>351163</v>
      </c>
      <c r="M171" s="147">
        <v>0.27489999999999998</v>
      </c>
      <c r="N171" s="45">
        <v>5032.74</v>
      </c>
      <c r="O171" s="36">
        <v>3651.16</v>
      </c>
      <c r="P171" s="3">
        <v>1</v>
      </c>
    </row>
    <row r="172" spans="1:16" x14ac:dyDescent="0.2">
      <c r="A172" s="150">
        <v>171</v>
      </c>
      <c r="B172" s="48">
        <v>308</v>
      </c>
      <c r="C172" s="44" t="s">
        <v>341</v>
      </c>
      <c r="D172" s="41">
        <v>1252.05</v>
      </c>
      <c r="E172" s="35">
        <v>2377</v>
      </c>
      <c r="F172" s="158">
        <v>61042.439400000003</v>
      </c>
      <c r="G172" s="42">
        <v>0.40389999999999998</v>
      </c>
      <c r="H172" s="35">
        <v>1410</v>
      </c>
      <c r="I172" s="35">
        <v>3056</v>
      </c>
      <c r="J172" s="147">
        <v>0.46139999999999998</v>
      </c>
      <c r="K172" s="148">
        <v>1702</v>
      </c>
      <c r="L172" s="148">
        <v>5454</v>
      </c>
      <c r="M172" s="147">
        <v>0.31209999999999999</v>
      </c>
      <c r="N172" s="45">
        <v>20948.07</v>
      </c>
      <c r="O172" s="36">
        <v>3651.16</v>
      </c>
      <c r="P172" s="3">
        <v>1</v>
      </c>
    </row>
    <row r="173" spans="1:16" ht="25.5" x14ac:dyDescent="0.2">
      <c r="A173" s="150">
        <v>172</v>
      </c>
      <c r="B173" s="48">
        <v>236</v>
      </c>
      <c r="C173" s="44" t="s">
        <v>269</v>
      </c>
      <c r="D173" s="41">
        <v>467.62</v>
      </c>
      <c r="E173" s="35">
        <v>16011</v>
      </c>
      <c r="F173" s="158">
        <v>59169.391900000002</v>
      </c>
      <c r="G173" s="42">
        <v>0.40110000000000001</v>
      </c>
      <c r="H173" s="35">
        <v>2157</v>
      </c>
      <c r="I173" s="35">
        <v>16116</v>
      </c>
      <c r="J173" s="147">
        <v>0.1338</v>
      </c>
      <c r="K173" s="148">
        <v>14449</v>
      </c>
      <c r="L173" s="148">
        <v>36040</v>
      </c>
      <c r="M173" s="147">
        <v>0.40089999999999998</v>
      </c>
      <c r="N173" s="45">
        <v>5975.59</v>
      </c>
      <c r="O173" s="36">
        <v>3651.16</v>
      </c>
      <c r="P173" s="3">
        <v>1</v>
      </c>
    </row>
    <row r="174" spans="1:16" x14ac:dyDescent="0.2">
      <c r="A174" s="150">
        <v>173</v>
      </c>
      <c r="B174" s="48">
        <v>145</v>
      </c>
      <c r="C174" s="44" t="s">
        <v>184</v>
      </c>
      <c r="D174" s="41">
        <v>236.49</v>
      </c>
      <c r="E174" s="35">
        <v>59244</v>
      </c>
      <c r="F174" s="158">
        <v>57561.917300000001</v>
      </c>
      <c r="G174" s="42">
        <v>0.39829999999999999</v>
      </c>
      <c r="H174" s="35">
        <v>7802</v>
      </c>
      <c r="I174" s="35">
        <v>59343</v>
      </c>
      <c r="J174" s="147">
        <v>0.13150000000000001</v>
      </c>
      <c r="K174" s="148">
        <v>54241</v>
      </c>
      <c r="L174" s="148">
        <v>125689</v>
      </c>
      <c r="M174" s="147">
        <v>0.43149999999999999</v>
      </c>
      <c r="N174" s="45">
        <v>4885.03</v>
      </c>
      <c r="O174" s="36">
        <v>3651.16</v>
      </c>
      <c r="P174" s="3">
        <v>1</v>
      </c>
    </row>
    <row r="175" spans="1:16" x14ac:dyDescent="0.2">
      <c r="A175" s="150">
        <v>174</v>
      </c>
      <c r="B175" s="48">
        <v>73</v>
      </c>
      <c r="C175" s="44" t="s">
        <v>118</v>
      </c>
      <c r="D175" s="41">
        <v>29.29</v>
      </c>
      <c r="E175" s="35">
        <v>3782106</v>
      </c>
      <c r="F175" s="158">
        <v>56971.457000000002</v>
      </c>
      <c r="G175" s="42">
        <v>0.39550000000000002</v>
      </c>
      <c r="H175" s="35">
        <v>5144</v>
      </c>
      <c r="I175" s="35">
        <v>3782333</v>
      </c>
      <c r="J175" s="147">
        <v>1.4E-3</v>
      </c>
      <c r="K175" s="148">
        <v>3779699</v>
      </c>
      <c r="L175" s="148">
        <v>5020685</v>
      </c>
      <c r="M175" s="147">
        <v>0.75280000000000002</v>
      </c>
      <c r="N175" s="45">
        <v>5660.17</v>
      </c>
      <c r="O175" s="36">
        <v>3651.16</v>
      </c>
      <c r="P175" s="3">
        <v>1</v>
      </c>
    </row>
    <row r="176" spans="1:16" x14ac:dyDescent="0.2">
      <c r="A176" s="150">
        <v>175</v>
      </c>
      <c r="B176" s="48">
        <v>219</v>
      </c>
      <c r="C176" s="44" t="s">
        <v>255</v>
      </c>
      <c r="D176" s="41">
        <v>160.66999999999999</v>
      </c>
      <c r="E176" s="35">
        <v>125507</v>
      </c>
      <c r="F176" s="158">
        <v>56918.85</v>
      </c>
      <c r="G176" s="42">
        <v>0.39279999999999998</v>
      </c>
      <c r="H176" s="35">
        <v>15732</v>
      </c>
      <c r="I176" s="35">
        <v>120509</v>
      </c>
      <c r="J176" s="147">
        <v>0.1305</v>
      </c>
      <c r="K176" s="148">
        <v>106842</v>
      </c>
      <c r="L176" s="148">
        <v>202214</v>
      </c>
      <c r="M176" s="147">
        <v>0.52839999999999998</v>
      </c>
      <c r="N176" s="45">
        <v>7867.88</v>
      </c>
      <c r="O176" s="36">
        <v>3651.16</v>
      </c>
      <c r="P176" s="3">
        <v>1</v>
      </c>
    </row>
    <row r="177" spans="1:16" x14ac:dyDescent="0.2">
      <c r="A177" s="150">
        <v>176</v>
      </c>
      <c r="B177" s="48">
        <v>307</v>
      </c>
      <c r="C177" s="44" t="s">
        <v>340</v>
      </c>
      <c r="D177" s="41">
        <v>1642.02</v>
      </c>
      <c r="E177" s="35">
        <v>1089</v>
      </c>
      <c r="F177" s="158">
        <v>54180.037499999999</v>
      </c>
      <c r="G177" s="42">
        <v>0.38719999999999999</v>
      </c>
      <c r="H177" s="35">
        <v>415</v>
      </c>
      <c r="I177" s="35">
        <v>1901</v>
      </c>
      <c r="J177" s="147">
        <v>0.21829999999999999</v>
      </c>
      <c r="K177" s="148">
        <v>1524</v>
      </c>
      <c r="L177" s="148">
        <v>5752</v>
      </c>
      <c r="M177" s="147">
        <v>0.26500000000000001</v>
      </c>
      <c r="N177" s="45">
        <v>18900.63</v>
      </c>
      <c r="O177" s="36">
        <v>3651.16</v>
      </c>
      <c r="P177" s="3">
        <v>1</v>
      </c>
    </row>
    <row r="178" spans="1:16" x14ac:dyDescent="0.2">
      <c r="A178" s="150">
        <v>177</v>
      </c>
      <c r="B178" s="48">
        <v>106</v>
      </c>
      <c r="C178" s="44" t="s">
        <v>148</v>
      </c>
      <c r="D178" s="41">
        <v>275.81</v>
      </c>
      <c r="E178" s="35">
        <v>35604</v>
      </c>
      <c r="F178" s="158">
        <v>52042.609700000001</v>
      </c>
      <c r="G178" s="42">
        <v>0.38159999999999999</v>
      </c>
      <c r="H178" s="35">
        <v>1620</v>
      </c>
      <c r="I178" s="35">
        <v>35761</v>
      </c>
      <c r="J178" s="147">
        <v>4.53E-2</v>
      </c>
      <c r="K178" s="148">
        <v>34877</v>
      </c>
      <c r="L178" s="148">
        <v>58935</v>
      </c>
      <c r="M178" s="147">
        <v>0.59179999999999999</v>
      </c>
      <c r="N178" s="45">
        <v>4146.21</v>
      </c>
      <c r="O178" s="36">
        <v>3651.16</v>
      </c>
      <c r="P178" s="3">
        <v>1</v>
      </c>
    </row>
    <row r="179" spans="1:16" x14ac:dyDescent="0.2">
      <c r="A179" s="150">
        <v>178</v>
      </c>
      <c r="B179" s="48">
        <v>191</v>
      </c>
      <c r="C179" s="44" t="s">
        <v>228</v>
      </c>
      <c r="D179" s="41">
        <v>159.97</v>
      </c>
      <c r="E179" s="35">
        <v>104649</v>
      </c>
      <c r="F179" s="158">
        <v>51750.9398</v>
      </c>
      <c r="G179" s="42">
        <v>0.37880000000000003</v>
      </c>
      <c r="H179" s="35">
        <v>7259</v>
      </c>
      <c r="I179" s="35">
        <v>105181</v>
      </c>
      <c r="J179" s="147">
        <v>6.9000000000000006E-2</v>
      </c>
      <c r="K179" s="148">
        <v>103099</v>
      </c>
      <c r="L179" s="148">
        <v>126038</v>
      </c>
      <c r="M179" s="147">
        <v>0.81799999999999995</v>
      </c>
      <c r="N179" s="45">
        <v>5264.08</v>
      </c>
      <c r="O179" s="36">
        <v>3651.16</v>
      </c>
      <c r="P179" s="3">
        <v>1</v>
      </c>
    </row>
    <row r="180" spans="1:16" x14ac:dyDescent="0.2">
      <c r="A180" s="150">
        <v>179</v>
      </c>
      <c r="B180" s="48">
        <v>115</v>
      </c>
      <c r="C180" s="44" t="s">
        <v>156</v>
      </c>
      <c r="D180" s="41">
        <v>41.03</v>
      </c>
      <c r="E180" s="35">
        <v>1284261</v>
      </c>
      <c r="F180" s="158">
        <v>46501.508600000001</v>
      </c>
      <c r="G180" s="42">
        <v>0.36770000000000003</v>
      </c>
      <c r="H180" s="35">
        <v>68976</v>
      </c>
      <c r="I180" s="35">
        <v>1289584</v>
      </c>
      <c r="J180" s="147">
        <v>5.3499999999999999E-2</v>
      </c>
      <c r="K180" s="148">
        <v>1260301</v>
      </c>
      <c r="L180" s="148">
        <v>2504444</v>
      </c>
      <c r="M180" s="147">
        <v>0.50319999999999998</v>
      </c>
      <c r="N180" s="45">
        <v>5228.46</v>
      </c>
      <c r="O180" s="36">
        <v>3651.16</v>
      </c>
      <c r="P180" s="3">
        <v>1</v>
      </c>
    </row>
    <row r="181" spans="1:16" x14ac:dyDescent="0.2">
      <c r="A181" s="150">
        <v>180</v>
      </c>
      <c r="B181" s="48">
        <v>209</v>
      </c>
      <c r="C181" s="44" t="s">
        <v>246</v>
      </c>
      <c r="D181" s="41">
        <v>150.55000000000001</v>
      </c>
      <c r="E181" s="35">
        <v>92084</v>
      </c>
      <c r="F181" s="158">
        <v>45683.741999999998</v>
      </c>
      <c r="G181" s="42">
        <v>0.3649</v>
      </c>
      <c r="H181" s="35">
        <v>48926</v>
      </c>
      <c r="I181" s="35">
        <v>93736</v>
      </c>
      <c r="J181" s="147">
        <v>0.52200000000000002</v>
      </c>
      <c r="K181" s="148">
        <v>46700</v>
      </c>
      <c r="L181" s="148">
        <v>98003</v>
      </c>
      <c r="M181" s="147">
        <v>0.47649999999999998</v>
      </c>
      <c r="N181" s="45">
        <v>7846.29</v>
      </c>
      <c r="O181" s="36">
        <v>3651.16</v>
      </c>
      <c r="P181" s="3">
        <v>1</v>
      </c>
    </row>
    <row r="182" spans="1:16" x14ac:dyDescent="0.2">
      <c r="A182" s="150">
        <v>181</v>
      </c>
      <c r="B182" s="48">
        <v>336</v>
      </c>
      <c r="C182" s="44" t="s">
        <v>368</v>
      </c>
      <c r="D182" s="41">
        <v>186.74</v>
      </c>
      <c r="E182" s="35">
        <v>55257</v>
      </c>
      <c r="F182" s="158">
        <v>43895.473100000003</v>
      </c>
      <c r="G182" s="42">
        <v>0.36209999999999998</v>
      </c>
      <c r="H182" s="35">
        <v>20082</v>
      </c>
      <c r="I182" s="35">
        <v>55577</v>
      </c>
      <c r="J182" s="147">
        <v>0.36130000000000001</v>
      </c>
      <c r="K182" s="148">
        <v>42426</v>
      </c>
      <c r="L182" s="148">
        <v>108731</v>
      </c>
      <c r="M182" s="147">
        <v>0.39019999999999999</v>
      </c>
      <c r="N182" s="45">
        <v>5317.06</v>
      </c>
      <c r="O182" s="36">
        <v>3651.16</v>
      </c>
      <c r="P182" s="3">
        <v>1</v>
      </c>
    </row>
    <row r="183" spans="1:16" x14ac:dyDescent="0.2">
      <c r="A183" s="150">
        <v>182</v>
      </c>
      <c r="B183" s="48">
        <v>12</v>
      </c>
      <c r="C183" s="44" t="s">
        <v>59</v>
      </c>
      <c r="D183" s="41">
        <v>106.06</v>
      </c>
      <c r="E183" s="35">
        <v>164498</v>
      </c>
      <c r="F183" s="158">
        <v>43014.6469</v>
      </c>
      <c r="G183" s="42">
        <v>0.3538</v>
      </c>
      <c r="H183" s="35">
        <v>18629</v>
      </c>
      <c r="I183" s="35">
        <v>165969</v>
      </c>
      <c r="J183" s="147">
        <v>0.11219999999999999</v>
      </c>
      <c r="K183" s="148">
        <v>152675</v>
      </c>
      <c r="L183" s="148">
        <v>577761</v>
      </c>
      <c r="M183" s="147">
        <v>0.26429999999999998</v>
      </c>
      <c r="N183" s="45">
        <v>6650.16</v>
      </c>
      <c r="O183" s="36">
        <v>3651.16</v>
      </c>
      <c r="P183" s="3">
        <v>1</v>
      </c>
    </row>
    <row r="184" spans="1:16" x14ac:dyDescent="0.2">
      <c r="A184" s="150">
        <v>183</v>
      </c>
      <c r="B184" s="48">
        <v>150</v>
      </c>
      <c r="C184" s="44" t="s">
        <v>189</v>
      </c>
      <c r="D184" s="41">
        <v>291.93</v>
      </c>
      <c r="E184" s="35">
        <v>18887</v>
      </c>
      <c r="F184" s="158">
        <v>40118.826500000003</v>
      </c>
      <c r="G184" s="42">
        <v>0.34820000000000001</v>
      </c>
      <c r="H184" s="35">
        <v>339</v>
      </c>
      <c r="I184" s="35">
        <v>19011</v>
      </c>
      <c r="J184" s="147">
        <v>1.78E-2</v>
      </c>
      <c r="K184" s="148">
        <v>18709</v>
      </c>
      <c r="L184" s="148">
        <v>34974</v>
      </c>
      <c r="M184" s="147">
        <v>0.53490000000000004</v>
      </c>
      <c r="N184" s="45">
        <v>6375.92</v>
      </c>
      <c r="O184" s="36">
        <v>3651.16</v>
      </c>
      <c r="P184" s="3">
        <v>1</v>
      </c>
    </row>
    <row r="185" spans="1:16" x14ac:dyDescent="0.2">
      <c r="A185" s="150">
        <v>184</v>
      </c>
      <c r="B185" s="48">
        <v>338</v>
      </c>
      <c r="C185" s="44" t="s">
        <v>370</v>
      </c>
      <c r="D185" s="41">
        <v>63.16</v>
      </c>
      <c r="E185" s="35">
        <v>356324</v>
      </c>
      <c r="F185" s="158">
        <v>37702.576200000003</v>
      </c>
      <c r="G185" s="42">
        <v>0.34539999999999998</v>
      </c>
      <c r="H185" s="35">
        <v>147060</v>
      </c>
      <c r="I185" s="35">
        <v>358331</v>
      </c>
      <c r="J185" s="147">
        <v>0.41039999999999999</v>
      </c>
      <c r="K185" s="148">
        <v>276023</v>
      </c>
      <c r="L185" s="148">
        <v>741676</v>
      </c>
      <c r="M185" s="147">
        <v>0.37219999999999998</v>
      </c>
      <c r="N185" s="45">
        <v>5320.32</v>
      </c>
      <c r="O185" s="36">
        <v>3651.16</v>
      </c>
      <c r="P185" s="3">
        <v>1</v>
      </c>
    </row>
    <row r="186" spans="1:16" x14ac:dyDescent="0.2">
      <c r="A186" s="150">
        <v>185</v>
      </c>
      <c r="B186" s="48">
        <v>359</v>
      </c>
      <c r="C186" s="44" t="s">
        <v>389</v>
      </c>
      <c r="D186" s="41">
        <v>86.55</v>
      </c>
      <c r="E186" s="35">
        <v>180913</v>
      </c>
      <c r="F186" s="158">
        <v>36811.763099999996</v>
      </c>
      <c r="G186" s="42">
        <v>0.33979999999999999</v>
      </c>
      <c r="H186" s="35">
        <v>20504</v>
      </c>
      <c r="I186" s="35">
        <v>182615</v>
      </c>
      <c r="J186" s="147">
        <v>0.1123</v>
      </c>
      <c r="K186" s="148">
        <v>163754</v>
      </c>
      <c r="L186" s="148">
        <v>442044</v>
      </c>
      <c r="M186" s="147">
        <v>0.37040000000000001</v>
      </c>
      <c r="N186" s="45">
        <v>5835.32</v>
      </c>
      <c r="O186" s="36">
        <v>3651.16</v>
      </c>
      <c r="P186" s="3">
        <v>1</v>
      </c>
    </row>
    <row r="187" spans="1:16" x14ac:dyDescent="0.2">
      <c r="A187" s="150">
        <v>186</v>
      </c>
      <c r="B187" s="48">
        <v>195</v>
      </c>
      <c r="C187" s="44" t="s">
        <v>232</v>
      </c>
      <c r="D187" s="41">
        <v>570.73</v>
      </c>
      <c r="E187" s="35">
        <v>3401</v>
      </c>
      <c r="F187" s="158">
        <v>33284.692199999998</v>
      </c>
      <c r="G187" s="42">
        <v>0.33150000000000002</v>
      </c>
      <c r="H187" s="35">
        <v>577</v>
      </c>
      <c r="I187" s="35">
        <v>3440</v>
      </c>
      <c r="J187" s="147">
        <v>0.16769999999999999</v>
      </c>
      <c r="K187" s="148">
        <v>2937</v>
      </c>
      <c r="L187" s="148">
        <v>10504</v>
      </c>
      <c r="M187" s="147">
        <v>0.27960000000000002</v>
      </c>
      <c r="N187" s="45">
        <v>9392.76</v>
      </c>
      <c r="O187" s="36">
        <v>3651.16</v>
      </c>
      <c r="P187" s="3">
        <v>1</v>
      </c>
    </row>
    <row r="188" spans="1:16" x14ac:dyDescent="0.2">
      <c r="A188" s="150">
        <v>187</v>
      </c>
      <c r="B188" s="48">
        <v>321</v>
      </c>
      <c r="C188" s="44" t="s">
        <v>354</v>
      </c>
      <c r="D188" s="41">
        <v>153</v>
      </c>
      <c r="E188" s="35">
        <v>32399</v>
      </c>
      <c r="F188" s="158">
        <v>27540.584500000001</v>
      </c>
      <c r="G188" s="42">
        <v>0.31480000000000002</v>
      </c>
      <c r="H188" s="35">
        <v>363</v>
      </c>
      <c r="I188" s="35">
        <v>32584</v>
      </c>
      <c r="J188" s="147">
        <v>1.11E-2</v>
      </c>
      <c r="K188" s="148">
        <v>32345</v>
      </c>
      <c r="L188" s="148">
        <v>62539</v>
      </c>
      <c r="M188" s="147">
        <v>0.51719999999999999</v>
      </c>
      <c r="N188" s="45">
        <v>4621.58</v>
      </c>
      <c r="O188" s="36">
        <v>3651.16</v>
      </c>
      <c r="P188" s="3">
        <v>1</v>
      </c>
    </row>
    <row r="189" spans="1:16" ht="25.5" x14ac:dyDescent="0.2">
      <c r="A189" s="150">
        <v>188</v>
      </c>
      <c r="B189" s="48">
        <v>304</v>
      </c>
      <c r="C189" s="44" t="s">
        <v>337</v>
      </c>
      <c r="D189" s="41">
        <v>812.73</v>
      </c>
      <c r="E189" s="35">
        <v>1111</v>
      </c>
      <c r="F189" s="158">
        <v>27090.135999999999</v>
      </c>
      <c r="G189" s="42">
        <v>0.312</v>
      </c>
      <c r="H189" s="35">
        <v>1127</v>
      </c>
      <c r="I189" s="35">
        <v>1614</v>
      </c>
      <c r="J189" s="147">
        <v>0.69830000000000003</v>
      </c>
      <c r="K189" s="148">
        <v>585</v>
      </c>
      <c r="L189" s="148">
        <v>1130</v>
      </c>
      <c r="M189" s="147">
        <v>0.51770000000000005</v>
      </c>
      <c r="N189" s="45">
        <v>10203.6</v>
      </c>
      <c r="O189" s="36">
        <v>3651.16</v>
      </c>
      <c r="P189" s="3">
        <v>1</v>
      </c>
    </row>
    <row r="190" spans="1:16" x14ac:dyDescent="0.2">
      <c r="A190" s="150">
        <v>189</v>
      </c>
      <c r="B190" s="48">
        <v>175</v>
      </c>
      <c r="C190" s="44" t="s">
        <v>213</v>
      </c>
      <c r="D190" s="41">
        <v>22.06</v>
      </c>
      <c r="E190" s="35">
        <v>1452329</v>
      </c>
      <c r="F190" s="158">
        <v>26579.627799999998</v>
      </c>
      <c r="G190" s="42">
        <v>0.30919999999999997</v>
      </c>
      <c r="H190" s="35">
        <v>3985</v>
      </c>
      <c r="I190" s="35">
        <v>1467865</v>
      </c>
      <c r="J190" s="147">
        <v>2.7000000000000001E-3</v>
      </c>
      <c r="K190" s="148">
        <v>1464989</v>
      </c>
      <c r="L190" s="148">
        <v>2115576</v>
      </c>
      <c r="M190" s="147">
        <v>0.6925</v>
      </c>
      <c r="N190" s="45">
        <v>5393.62</v>
      </c>
      <c r="O190" s="36">
        <v>3651.16</v>
      </c>
      <c r="P190" s="3">
        <v>1</v>
      </c>
    </row>
    <row r="191" spans="1:16" x14ac:dyDescent="0.2">
      <c r="A191" s="150">
        <v>190</v>
      </c>
      <c r="B191" s="48">
        <v>310</v>
      </c>
      <c r="C191" s="44" t="s">
        <v>343</v>
      </c>
      <c r="D191" s="41">
        <v>375.66</v>
      </c>
      <c r="E191" s="35">
        <v>4434</v>
      </c>
      <c r="F191" s="158">
        <v>25013.359100000001</v>
      </c>
      <c r="G191" s="42">
        <v>0.30640000000000001</v>
      </c>
      <c r="H191" s="35">
        <v>6413</v>
      </c>
      <c r="I191" s="35">
        <v>7032</v>
      </c>
      <c r="J191" s="147">
        <v>0.91200000000000003</v>
      </c>
      <c r="K191" s="148">
        <v>710</v>
      </c>
      <c r="L191" s="148">
        <v>1753</v>
      </c>
      <c r="M191" s="147">
        <v>0.40500000000000003</v>
      </c>
      <c r="N191" s="45">
        <v>9066.2900000000009</v>
      </c>
      <c r="O191" s="36">
        <v>3651.16</v>
      </c>
      <c r="P191" s="3">
        <v>1</v>
      </c>
    </row>
    <row r="192" spans="1:16" x14ac:dyDescent="0.2">
      <c r="A192" s="150">
        <v>191</v>
      </c>
      <c r="B192" s="48">
        <v>113</v>
      </c>
      <c r="C192" s="44" t="s">
        <v>155</v>
      </c>
      <c r="D192" s="41">
        <v>8.9</v>
      </c>
      <c r="E192" s="35">
        <v>5998795</v>
      </c>
      <c r="F192" s="158">
        <v>21806.301899999999</v>
      </c>
      <c r="G192" s="42">
        <v>0.30080000000000001</v>
      </c>
      <c r="H192" s="35">
        <v>67271</v>
      </c>
      <c r="I192" s="35">
        <v>6020115</v>
      </c>
      <c r="J192" s="147">
        <v>1.12E-2</v>
      </c>
      <c r="K192" s="148">
        <v>5986752</v>
      </c>
      <c r="L192" s="148">
        <v>10911728</v>
      </c>
      <c r="M192" s="147">
        <v>0.54869999999999997</v>
      </c>
      <c r="N192" s="45">
        <v>4300.9799999999996</v>
      </c>
      <c r="O192" s="36">
        <v>3651.16</v>
      </c>
      <c r="P192" s="3">
        <v>1</v>
      </c>
    </row>
    <row r="193" spans="1:16" x14ac:dyDescent="0.2">
      <c r="A193" s="150">
        <v>192</v>
      </c>
      <c r="B193" s="48">
        <v>309</v>
      </c>
      <c r="C193" s="44" t="s">
        <v>342</v>
      </c>
      <c r="D193" s="41">
        <v>187.05</v>
      </c>
      <c r="E193" s="35">
        <v>11084</v>
      </c>
      <c r="F193" s="158">
        <v>19692.711299999999</v>
      </c>
      <c r="G193" s="42">
        <v>0.29530000000000001</v>
      </c>
      <c r="H193" s="35">
        <v>15140</v>
      </c>
      <c r="I193" s="35">
        <v>26601</v>
      </c>
      <c r="J193" s="147">
        <v>0.56920000000000004</v>
      </c>
      <c r="K193" s="148">
        <v>12886</v>
      </c>
      <c r="L193" s="148">
        <v>54375</v>
      </c>
      <c r="M193" s="147">
        <v>0.23699999999999999</v>
      </c>
      <c r="N193" s="45">
        <v>4410.3999999999996</v>
      </c>
      <c r="O193" s="36">
        <v>3651.16</v>
      </c>
      <c r="P193" s="3">
        <v>1</v>
      </c>
    </row>
    <row r="194" spans="1:16" x14ac:dyDescent="0.2">
      <c r="A194" s="150">
        <v>193</v>
      </c>
      <c r="B194" s="48">
        <v>65</v>
      </c>
      <c r="C194" s="44" t="s">
        <v>110</v>
      </c>
      <c r="D194" s="41">
        <v>29.02</v>
      </c>
      <c r="E194" s="35">
        <v>291745</v>
      </c>
      <c r="F194" s="158">
        <v>15673.586600000001</v>
      </c>
      <c r="G194" s="42">
        <v>0.28970000000000001</v>
      </c>
      <c r="H194" s="35">
        <v>2304</v>
      </c>
      <c r="I194" s="35">
        <v>288064</v>
      </c>
      <c r="J194" s="147">
        <v>8.0000000000000002E-3</v>
      </c>
      <c r="K194" s="148">
        <v>286452</v>
      </c>
      <c r="L194" s="148">
        <v>446842</v>
      </c>
      <c r="M194" s="147">
        <v>0.6411</v>
      </c>
      <c r="N194" s="45">
        <v>7897.63</v>
      </c>
      <c r="O194" s="36">
        <v>3651.16</v>
      </c>
      <c r="P194" s="3">
        <v>1</v>
      </c>
    </row>
    <row r="195" spans="1:16" x14ac:dyDescent="0.2">
      <c r="A195" s="150">
        <v>194</v>
      </c>
      <c r="B195" s="48">
        <v>289</v>
      </c>
      <c r="C195" s="44" t="s">
        <v>322</v>
      </c>
      <c r="D195" s="41">
        <v>50.76</v>
      </c>
      <c r="E195" s="35">
        <v>86354</v>
      </c>
      <c r="F195" s="158">
        <v>14916.980299999999</v>
      </c>
      <c r="G195" s="42">
        <v>0.28689999999999999</v>
      </c>
      <c r="H195" s="35">
        <v>20792</v>
      </c>
      <c r="I195" s="35">
        <v>85451</v>
      </c>
      <c r="J195" s="147">
        <v>0.24329999999999999</v>
      </c>
      <c r="K195" s="148">
        <v>66915</v>
      </c>
      <c r="L195" s="148">
        <v>295955</v>
      </c>
      <c r="M195" s="147">
        <v>0.2261</v>
      </c>
      <c r="N195" s="45">
        <v>4351.45</v>
      </c>
      <c r="O195" s="36">
        <v>3651.16</v>
      </c>
      <c r="P195" s="3">
        <v>1</v>
      </c>
    </row>
    <row r="196" spans="1:16" x14ac:dyDescent="0.2">
      <c r="A196" s="150">
        <v>195</v>
      </c>
      <c r="B196" s="48">
        <v>306</v>
      </c>
      <c r="C196" s="44" t="s">
        <v>339</v>
      </c>
      <c r="D196" s="41">
        <v>186</v>
      </c>
      <c r="E196" s="35">
        <v>6314</v>
      </c>
      <c r="F196" s="158">
        <v>14779.518099999999</v>
      </c>
      <c r="G196" s="42">
        <v>0.28410000000000002</v>
      </c>
      <c r="H196" s="35">
        <v>9693</v>
      </c>
      <c r="I196" s="35">
        <v>12682</v>
      </c>
      <c r="J196" s="147">
        <v>0.76429999999999998</v>
      </c>
      <c r="K196" s="148">
        <v>3152</v>
      </c>
      <c r="L196" s="148">
        <v>15070</v>
      </c>
      <c r="M196" s="147">
        <v>0.2092</v>
      </c>
      <c r="N196" s="45">
        <v>6526.95</v>
      </c>
      <c r="O196" s="36">
        <v>3651.16</v>
      </c>
      <c r="P196" s="3">
        <v>1</v>
      </c>
    </row>
    <row r="197" spans="1:16" x14ac:dyDescent="0.2">
      <c r="A197" s="150">
        <v>196</v>
      </c>
      <c r="B197" s="48">
        <v>3</v>
      </c>
      <c r="C197" s="44" t="s">
        <v>50</v>
      </c>
      <c r="D197" s="41">
        <v>70.48</v>
      </c>
      <c r="E197" s="35">
        <v>38461</v>
      </c>
      <c r="F197" s="158">
        <v>13821.950999999999</v>
      </c>
      <c r="G197" s="42">
        <v>0.28129999999999999</v>
      </c>
      <c r="H197" s="35">
        <v>3557</v>
      </c>
      <c r="I197" s="35">
        <v>39228</v>
      </c>
      <c r="J197" s="147">
        <v>9.0700000000000003E-2</v>
      </c>
      <c r="K197" s="148">
        <v>37681</v>
      </c>
      <c r="L197" s="148">
        <v>63879</v>
      </c>
      <c r="M197" s="147">
        <v>0.58989999999999998</v>
      </c>
      <c r="N197" s="45">
        <v>7657.56</v>
      </c>
      <c r="O197" s="36">
        <v>3651.16</v>
      </c>
      <c r="P197" s="3">
        <v>1</v>
      </c>
    </row>
    <row r="198" spans="1:16" ht="25.5" x14ac:dyDescent="0.2">
      <c r="A198" s="150">
        <v>197</v>
      </c>
      <c r="B198" s="48">
        <v>341</v>
      </c>
      <c r="C198" s="44" t="s">
        <v>373</v>
      </c>
      <c r="D198" s="41">
        <v>39.590000000000003</v>
      </c>
      <c r="E198" s="35">
        <v>87185</v>
      </c>
      <c r="F198" s="158">
        <v>11689.2017</v>
      </c>
      <c r="G198" s="42">
        <v>0.27579999999999999</v>
      </c>
      <c r="H198" s="35">
        <v>11780</v>
      </c>
      <c r="I198" s="35">
        <v>87567</v>
      </c>
      <c r="J198" s="147">
        <v>0.13450000000000001</v>
      </c>
      <c r="K198" s="148">
        <v>78050</v>
      </c>
      <c r="L198" s="148">
        <v>568639</v>
      </c>
      <c r="M198" s="147">
        <v>0.13730000000000001</v>
      </c>
      <c r="N198" s="45">
        <v>4134.55</v>
      </c>
      <c r="O198" s="36">
        <v>3651.16</v>
      </c>
      <c r="P198" s="3">
        <v>1</v>
      </c>
    </row>
    <row r="199" spans="1:16" x14ac:dyDescent="0.2">
      <c r="A199" s="150">
        <v>198</v>
      </c>
      <c r="B199" s="48">
        <v>97</v>
      </c>
      <c r="C199" s="44" t="s">
        <v>139</v>
      </c>
      <c r="D199" s="41">
        <v>58.03</v>
      </c>
      <c r="E199" s="35">
        <v>8883</v>
      </c>
      <c r="F199" s="158">
        <v>5469.1179000000002</v>
      </c>
      <c r="G199" s="42">
        <v>0.26740000000000003</v>
      </c>
      <c r="H199" s="35">
        <v>1818</v>
      </c>
      <c r="I199" s="35">
        <v>9010</v>
      </c>
      <c r="J199" s="147">
        <v>0.20180000000000001</v>
      </c>
      <c r="K199" s="148">
        <v>7336</v>
      </c>
      <c r="L199" s="148">
        <v>17932</v>
      </c>
      <c r="M199" s="147">
        <v>0.40910000000000002</v>
      </c>
      <c r="N199" s="45">
        <v>7867.9</v>
      </c>
      <c r="O199" s="36">
        <v>3651.16</v>
      </c>
      <c r="P199" s="3">
        <v>1</v>
      </c>
    </row>
    <row r="200" spans="1:16" x14ac:dyDescent="0.2">
      <c r="A200" s="150">
        <v>199</v>
      </c>
      <c r="B200" s="48">
        <v>10</v>
      </c>
      <c r="C200" s="44" t="s">
        <v>57</v>
      </c>
      <c r="D200" s="41">
        <v>171.19</v>
      </c>
      <c r="E200" s="35">
        <v>946</v>
      </c>
      <c r="F200" s="158">
        <v>5265.4022999999997</v>
      </c>
      <c r="G200" s="42">
        <v>0.2646</v>
      </c>
      <c r="H200" s="35">
        <v>113</v>
      </c>
      <c r="I200" s="35">
        <v>953</v>
      </c>
      <c r="J200" s="147">
        <v>0.1186</v>
      </c>
      <c r="K200" s="148">
        <v>854</v>
      </c>
      <c r="L200" s="148">
        <v>3765</v>
      </c>
      <c r="M200" s="147">
        <v>0.2268</v>
      </c>
      <c r="N200" s="45">
        <v>6054.24</v>
      </c>
      <c r="O200" s="36">
        <v>3651.16</v>
      </c>
      <c r="P200" s="3">
        <v>1</v>
      </c>
    </row>
    <row r="201" spans="1:16" x14ac:dyDescent="0.2">
      <c r="A201" s="150">
        <v>200</v>
      </c>
      <c r="B201" s="48">
        <v>316</v>
      </c>
      <c r="C201" s="44" t="s">
        <v>349</v>
      </c>
      <c r="D201" s="41">
        <v>11.08</v>
      </c>
      <c r="E201" s="35">
        <v>125037</v>
      </c>
      <c r="F201" s="158">
        <v>3918.6795999999999</v>
      </c>
      <c r="G201" s="42">
        <v>0.2591</v>
      </c>
      <c r="H201" s="35">
        <v>5324</v>
      </c>
      <c r="I201" s="35">
        <v>124511</v>
      </c>
      <c r="J201" s="147">
        <v>4.2799999999999998E-2</v>
      </c>
      <c r="K201" s="148">
        <v>121843</v>
      </c>
      <c r="L201" s="148">
        <v>187289</v>
      </c>
      <c r="M201" s="147">
        <v>0.65059999999999996</v>
      </c>
      <c r="N201" s="45">
        <v>6368.31</v>
      </c>
      <c r="O201" s="36">
        <v>3651.16</v>
      </c>
      <c r="P201" s="3">
        <v>1</v>
      </c>
    </row>
    <row r="202" spans="1:16" x14ac:dyDescent="0.2">
      <c r="A202" s="150">
        <v>201</v>
      </c>
      <c r="B202" s="48">
        <v>268</v>
      </c>
      <c r="C202" s="44" t="s">
        <v>301</v>
      </c>
      <c r="D202" s="41">
        <v>29.96</v>
      </c>
      <c r="E202" s="35">
        <v>14811</v>
      </c>
      <c r="F202" s="158">
        <v>3646.5156000000002</v>
      </c>
      <c r="G202" s="42">
        <v>0.25629999999999997</v>
      </c>
      <c r="H202" s="35">
        <v>98</v>
      </c>
      <c r="I202" s="35">
        <v>15482</v>
      </c>
      <c r="J202" s="147">
        <v>6.3E-3</v>
      </c>
      <c r="K202" s="148">
        <v>15418</v>
      </c>
      <c r="L202" s="148">
        <v>30207</v>
      </c>
      <c r="M202" s="147">
        <v>0.51039999999999996</v>
      </c>
      <c r="N202" s="45">
        <v>6459.76</v>
      </c>
      <c r="O202" s="36">
        <v>3651.16</v>
      </c>
      <c r="P202" s="3">
        <v>1</v>
      </c>
    </row>
    <row r="203" spans="1:16" x14ac:dyDescent="0.2">
      <c r="A203" s="150">
        <v>202</v>
      </c>
      <c r="B203" s="48">
        <v>56</v>
      </c>
      <c r="C203" s="44" t="s">
        <v>101</v>
      </c>
      <c r="D203" s="41">
        <v>0.69</v>
      </c>
      <c r="E203" s="35">
        <v>1104316</v>
      </c>
      <c r="F203" s="158">
        <v>724.803</v>
      </c>
      <c r="G203" s="42">
        <v>0.25069999999999998</v>
      </c>
      <c r="H203" s="35">
        <v>30991</v>
      </c>
      <c r="I203" s="35">
        <v>1107355</v>
      </c>
      <c r="J203" s="147">
        <v>2.8000000000000001E-2</v>
      </c>
      <c r="K203" s="148">
        <v>1097683</v>
      </c>
      <c r="L203" s="148">
        <v>1510202</v>
      </c>
      <c r="M203" s="147">
        <v>0.7268</v>
      </c>
      <c r="N203" s="45">
        <v>5225.38</v>
      </c>
      <c r="O203" s="36">
        <v>3651.16</v>
      </c>
      <c r="P203" s="3">
        <v>1</v>
      </c>
    </row>
    <row r="204" spans="1:16" x14ac:dyDescent="0.2">
      <c r="A204" s="150">
        <v>203</v>
      </c>
      <c r="B204" s="48">
        <v>312</v>
      </c>
      <c r="C204" s="44" t="s">
        <v>345</v>
      </c>
      <c r="D204" s="41">
        <v>-54.91</v>
      </c>
      <c r="E204" s="35">
        <v>1950</v>
      </c>
      <c r="F204" s="158">
        <v>-2424.8485999999998</v>
      </c>
      <c r="G204" s="42">
        <v>0.24510000000000001</v>
      </c>
      <c r="H204" s="35">
        <v>919</v>
      </c>
      <c r="I204" s="35">
        <v>3818</v>
      </c>
      <c r="J204" s="147">
        <v>0.2407</v>
      </c>
      <c r="K204" s="148">
        <v>2909</v>
      </c>
      <c r="L204" s="148">
        <v>14700</v>
      </c>
      <c r="M204" s="147">
        <v>0.19789999999999999</v>
      </c>
      <c r="N204" s="45">
        <v>7862.07</v>
      </c>
      <c r="O204" s="36">
        <v>3651.16</v>
      </c>
      <c r="P204" s="3">
        <v>1</v>
      </c>
    </row>
    <row r="205" spans="1:16" x14ac:dyDescent="0.2">
      <c r="A205" s="150">
        <v>204</v>
      </c>
      <c r="B205" s="48">
        <v>116</v>
      </c>
      <c r="C205" s="44" t="s">
        <v>157</v>
      </c>
      <c r="D205" s="41">
        <v>-25.86</v>
      </c>
      <c r="E205" s="35">
        <v>21114</v>
      </c>
      <c r="F205" s="158">
        <v>-3757.0183999999999</v>
      </c>
      <c r="G205" s="42">
        <v>0.24229999999999999</v>
      </c>
      <c r="H205" s="35">
        <v>3051</v>
      </c>
      <c r="I205" s="35">
        <v>21137</v>
      </c>
      <c r="J205" s="147">
        <v>0.14430000000000001</v>
      </c>
      <c r="K205" s="148">
        <v>18548</v>
      </c>
      <c r="L205" s="148">
        <v>42059</v>
      </c>
      <c r="M205" s="147">
        <v>0.441</v>
      </c>
      <c r="N205" s="45">
        <v>6684.69</v>
      </c>
      <c r="O205" s="36">
        <v>3651.16</v>
      </c>
      <c r="P205" s="3">
        <v>1</v>
      </c>
    </row>
    <row r="206" spans="1:16" ht="25.5" x14ac:dyDescent="0.2">
      <c r="A206" s="150">
        <v>205</v>
      </c>
      <c r="B206" s="48">
        <v>204</v>
      </c>
      <c r="C206" s="44" t="s">
        <v>241</v>
      </c>
      <c r="D206" s="41">
        <v>-39.76</v>
      </c>
      <c r="E206" s="35">
        <v>9784</v>
      </c>
      <c r="F206" s="158">
        <v>-3932.6572000000001</v>
      </c>
      <c r="G206" s="42">
        <v>0.23680000000000001</v>
      </c>
      <c r="H206" s="35">
        <v>89</v>
      </c>
      <c r="I206" s="35">
        <v>9952</v>
      </c>
      <c r="J206" s="147">
        <v>8.8999999999999999E-3</v>
      </c>
      <c r="K206" s="148">
        <v>9886</v>
      </c>
      <c r="L206" s="148">
        <v>15351</v>
      </c>
      <c r="M206" s="147">
        <v>0.64400000000000002</v>
      </c>
      <c r="N206" s="45">
        <v>6717.73</v>
      </c>
      <c r="O206" s="36">
        <v>3651.16</v>
      </c>
      <c r="P206" s="3">
        <v>1</v>
      </c>
    </row>
    <row r="207" spans="1:16" x14ac:dyDescent="0.2">
      <c r="A207" s="150">
        <v>206</v>
      </c>
      <c r="B207" s="48">
        <v>208</v>
      </c>
      <c r="C207" s="44" t="s">
        <v>245</v>
      </c>
      <c r="D207" s="41">
        <v>-21.52</v>
      </c>
      <c r="E207" s="35">
        <v>151575</v>
      </c>
      <c r="F207" s="158">
        <v>-8379.9338000000007</v>
      </c>
      <c r="G207" s="42">
        <v>0.23119999999999999</v>
      </c>
      <c r="H207" s="35">
        <v>100143</v>
      </c>
      <c r="I207" s="35">
        <v>152831</v>
      </c>
      <c r="J207" s="147">
        <v>0.65529999999999999</v>
      </c>
      <c r="K207" s="148">
        <v>57547</v>
      </c>
      <c r="L207" s="148">
        <v>189058</v>
      </c>
      <c r="M207" s="147">
        <v>0.3044</v>
      </c>
      <c r="N207" s="45">
        <v>5172.1499999999996</v>
      </c>
      <c r="O207" s="36">
        <v>3651.16</v>
      </c>
      <c r="P207" s="3">
        <v>1</v>
      </c>
    </row>
    <row r="208" spans="1:16" ht="25.5" x14ac:dyDescent="0.2">
      <c r="A208" s="150">
        <v>207</v>
      </c>
      <c r="B208" s="48">
        <v>139</v>
      </c>
      <c r="C208" s="44" t="s">
        <v>178</v>
      </c>
      <c r="D208" s="41">
        <v>-14.19</v>
      </c>
      <c r="E208" s="35">
        <v>719263</v>
      </c>
      <c r="F208" s="158">
        <v>-12032.865100000001</v>
      </c>
      <c r="G208" s="42">
        <v>0.22559999999999999</v>
      </c>
      <c r="H208" s="35">
        <v>7606</v>
      </c>
      <c r="I208" s="35">
        <v>721584</v>
      </c>
      <c r="J208" s="147">
        <v>1.0500000000000001E-2</v>
      </c>
      <c r="K208" s="148">
        <v>717120</v>
      </c>
      <c r="L208" s="148">
        <v>1277459</v>
      </c>
      <c r="M208" s="147">
        <v>0.56140000000000001</v>
      </c>
      <c r="N208" s="45">
        <v>5013.83</v>
      </c>
      <c r="O208" s="36">
        <v>3651.16</v>
      </c>
      <c r="P208" s="3">
        <v>1</v>
      </c>
    </row>
    <row r="209" spans="1:16" x14ac:dyDescent="0.2">
      <c r="A209" s="150">
        <v>208</v>
      </c>
      <c r="B209" s="48">
        <v>146</v>
      </c>
      <c r="C209" s="44" t="s">
        <v>185</v>
      </c>
      <c r="D209" s="41">
        <v>-49.67</v>
      </c>
      <c r="E209" s="35">
        <v>101097</v>
      </c>
      <c r="F209" s="158">
        <v>-15791.711799999999</v>
      </c>
      <c r="G209" s="42">
        <v>0.21729999999999999</v>
      </c>
      <c r="H209" s="35">
        <v>6376</v>
      </c>
      <c r="I209" s="35">
        <v>101653</v>
      </c>
      <c r="J209" s="147">
        <v>6.2700000000000006E-2</v>
      </c>
      <c r="K209" s="148">
        <v>97971</v>
      </c>
      <c r="L209" s="148">
        <v>143975</v>
      </c>
      <c r="M209" s="147">
        <v>0.68049999999999999</v>
      </c>
      <c r="N209" s="45">
        <v>4683.83</v>
      </c>
      <c r="O209" s="36">
        <v>3651.16</v>
      </c>
      <c r="P209" s="3">
        <v>1</v>
      </c>
    </row>
    <row r="210" spans="1:16" ht="25.5" x14ac:dyDescent="0.2">
      <c r="A210" s="150">
        <v>209</v>
      </c>
      <c r="B210" s="48">
        <v>42</v>
      </c>
      <c r="C210" s="44" t="s">
        <v>88</v>
      </c>
      <c r="D210" s="41">
        <v>-21.62</v>
      </c>
      <c r="E210" s="35">
        <v>572253</v>
      </c>
      <c r="F210" s="158">
        <v>-16351.480600000001</v>
      </c>
      <c r="G210" s="42">
        <v>0.2145</v>
      </c>
      <c r="H210" s="35">
        <v>23184</v>
      </c>
      <c r="I210" s="35">
        <v>575853</v>
      </c>
      <c r="J210" s="147">
        <v>4.0300000000000002E-2</v>
      </c>
      <c r="K210" s="148">
        <v>563418</v>
      </c>
      <c r="L210" s="148">
        <v>976228</v>
      </c>
      <c r="M210" s="147">
        <v>0.57709999999999995</v>
      </c>
      <c r="N210" s="45">
        <v>5439.08</v>
      </c>
      <c r="O210" s="36">
        <v>3651.16</v>
      </c>
      <c r="P210" s="3">
        <v>1</v>
      </c>
    </row>
    <row r="211" spans="1:16" x14ac:dyDescent="0.2">
      <c r="A211" s="150">
        <v>210</v>
      </c>
      <c r="B211" s="48">
        <v>126</v>
      </c>
      <c r="C211" s="44" t="s">
        <v>167</v>
      </c>
      <c r="D211" s="41">
        <v>-98.15</v>
      </c>
      <c r="E211" s="35">
        <v>28512</v>
      </c>
      <c r="F211" s="158">
        <v>-16572.335299999999</v>
      </c>
      <c r="G211" s="42">
        <v>0.2117</v>
      </c>
      <c r="H211" s="35">
        <v>3839</v>
      </c>
      <c r="I211" s="35">
        <v>28954</v>
      </c>
      <c r="J211" s="147">
        <v>0.1326</v>
      </c>
      <c r="K211" s="148">
        <v>25523</v>
      </c>
      <c r="L211" s="148">
        <v>293203</v>
      </c>
      <c r="M211" s="147">
        <v>8.6999999999999994E-2</v>
      </c>
      <c r="N211" s="45">
        <v>4950.42</v>
      </c>
      <c r="O211" s="36">
        <v>3651.16</v>
      </c>
      <c r="P211" s="3">
        <v>1</v>
      </c>
    </row>
    <row r="212" spans="1:16" x14ac:dyDescent="0.2">
      <c r="A212" s="150">
        <v>211</v>
      </c>
      <c r="B212" s="48">
        <v>54</v>
      </c>
      <c r="C212" s="44" t="s">
        <v>99</v>
      </c>
      <c r="D212" s="41">
        <v>-79.25</v>
      </c>
      <c r="E212" s="35">
        <v>64420</v>
      </c>
      <c r="F212" s="158">
        <v>-20115.199000000001</v>
      </c>
      <c r="G212" s="42">
        <v>0.2089</v>
      </c>
      <c r="H212" s="35">
        <v>126</v>
      </c>
      <c r="I212" s="35">
        <v>64721</v>
      </c>
      <c r="J212" s="147">
        <v>1.9E-3</v>
      </c>
      <c r="K212" s="148">
        <v>64656</v>
      </c>
      <c r="L212" s="148">
        <v>95906</v>
      </c>
      <c r="M212" s="147">
        <v>0.67420000000000002</v>
      </c>
      <c r="N212" s="45">
        <v>3900.52</v>
      </c>
      <c r="O212" s="36">
        <v>3651.16</v>
      </c>
      <c r="P212" s="3">
        <v>1</v>
      </c>
    </row>
    <row r="213" spans="1:16" x14ac:dyDescent="0.2">
      <c r="A213" s="150">
        <v>212</v>
      </c>
      <c r="B213" s="48">
        <v>280</v>
      </c>
      <c r="C213" s="44" t="s">
        <v>313</v>
      </c>
      <c r="D213" s="41">
        <v>-45.92</v>
      </c>
      <c r="E213" s="35">
        <v>213061</v>
      </c>
      <c r="F213" s="158">
        <v>-21194.5661</v>
      </c>
      <c r="G213" s="42">
        <v>0.2006</v>
      </c>
      <c r="H213" s="35">
        <v>5172</v>
      </c>
      <c r="I213" s="35">
        <v>215038</v>
      </c>
      <c r="J213" s="147">
        <v>2.41E-2</v>
      </c>
      <c r="K213" s="148">
        <v>211823</v>
      </c>
      <c r="L213" s="148">
        <v>311708</v>
      </c>
      <c r="M213" s="147">
        <v>0.67959999999999998</v>
      </c>
      <c r="N213" s="45">
        <v>5077.3500000000004</v>
      </c>
      <c r="O213" s="36">
        <v>3651.16</v>
      </c>
      <c r="P213" s="3">
        <v>1</v>
      </c>
    </row>
    <row r="214" spans="1:16" ht="25.5" x14ac:dyDescent="0.2">
      <c r="A214" s="150">
        <v>213</v>
      </c>
      <c r="B214" s="48">
        <v>254</v>
      </c>
      <c r="C214" s="44" t="s">
        <v>287</v>
      </c>
      <c r="D214" s="41">
        <v>-19.510000000000002</v>
      </c>
      <c r="E214" s="35">
        <v>1547134</v>
      </c>
      <c r="F214" s="158">
        <v>-24268.127799999998</v>
      </c>
      <c r="G214" s="42">
        <v>0.19500000000000001</v>
      </c>
      <c r="H214" s="35">
        <v>145867</v>
      </c>
      <c r="I214" s="35">
        <v>1550989</v>
      </c>
      <c r="J214" s="147">
        <v>9.4E-2</v>
      </c>
      <c r="K214" s="148">
        <v>1488374</v>
      </c>
      <c r="L214" s="148">
        <v>2935674</v>
      </c>
      <c r="M214" s="147">
        <v>0.50700000000000001</v>
      </c>
      <c r="N214" s="45">
        <v>3751.05</v>
      </c>
      <c r="O214" s="36">
        <v>3651.16</v>
      </c>
      <c r="P214" s="3">
        <v>1</v>
      </c>
    </row>
    <row r="215" spans="1:16" ht="25.5" x14ac:dyDescent="0.2">
      <c r="A215" s="150">
        <v>214</v>
      </c>
      <c r="B215" s="48">
        <v>71</v>
      </c>
      <c r="C215" s="44" t="s">
        <v>116</v>
      </c>
      <c r="D215" s="41">
        <v>-38.909999999999997</v>
      </c>
      <c r="E215" s="35">
        <v>402838</v>
      </c>
      <c r="F215" s="158">
        <v>-24698.253799999999</v>
      </c>
      <c r="G215" s="42">
        <v>0.19220000000000001</v>
      </c>
      <c r="H215" s="35">
        <v>2689</v>
      </c>
      <c r="I215" s="35">
        <v>402322</v>
      </c>
      <c r="J215" s="147">
        <v>6.7000000000000002E-3</v>
      </c>
      <c r="K215" s="148">
        <v>400428</v>
      </c>
      <c r="L215" s="148">
        <v>587381</v>
      </c>
      <c r="M215" s="147">
        <v>0.68169999999999997</v>
      </c>
      <c r="N215" s="45">
        <v>3712.56</v>
      </c>
      <c r="O215" s="36">
        <v>3651.16</v>
      </c>
      <c r="P215" s="3">
        <v>1</v>
      </c>
    </row>
    <row r="216" spans="1:16" x14ac:dyDescent="0.2">
      <c r="A216" s="150">
        <v>215</v>
      </c>
      <c r="B216" s="48">
        <v>137</v>
      </c>
      <c r="C216" s="44" t="s">
        <v>176</v>
      </c>
      <c r="D216" s="41">
        <v>-21.88</v>
      </c>
      <c r="E216" s="35">
        <v>2112180</v>
      </c>
      <c r="F216" s="158">
        <v>-31802.380799999999</v>
      </c>
      <c r="G216" s="42">
        <v>0.18379999999999999</v>
      </c>
      <c r="H216" s="35">
        <v>51725</v>
      </c>
      <c r="I216" s="35">
        <v>2128524</v>
      </c>
      <c r="J216" s="147">
        <v>2.4299999999999999E-2</v>
      </c>
      <c r="K216" s="148">
        <v>2120833</v>
      </c>
      <c r="L216" s="148">
        <v>2847381</v>
      </c>
      <c r="M216" s="147">
        <v>0.74480000000000002</v>
      </c>
      <c r="N216" s="45">
        <v>4873.7</v>
      </c>
      <c r="O216" s="36">
        <v>3651.16</v>
      </c>
      <c r="P216" s="3">
        <v>1</v>
      </c>
    </row>
    <row r="217" spans="1:16" x14ac:dyDescent="0.2">
      <c r="A217" s="150">
        <v>216</v>
      </c>
      <c r="B217" s="48">
        <v>13</v>
      </c>
      <c r="C217" s="44" t="s">
        <v>402</v>
      </c>
      <c r="D217" s="41">
        <v>-209.72</v>
      </c>
      <c r="E217" s="35">
        <v>25137</v>
      </c>
      <c r="F217" s="158">
        <v>-33250.226799999997</v>
      </c>
      <c r="G217" s="42">
        <v>0.18110000000000001</v>
      </c>
      <c r="H217" s="35">
        <v>561</v>
      </c>
      <c r="I217" s="35">
        <v>25432</v>
      </c>
      <c r="J217" s="147">
        <v>2.2100000000000002E-2</v>
      </c>
      <c r="K217" s="148">
        <v>24956</v>
      </c>
      <c r="L217" s="148">
        <v>36337</v>
      </c>
      <c r="M217" s="147">
        <v>0.68679999999999997</v>
      </c>
      <c r="N217" s="45">
        <v>5596.95</v>
      </c>
      <c r="O217" s="36">
        <v>3651.16</v>
      </c>
      <c r="P217" s="3">
        <v>1</v>
      </c>
    </row>
    <row r="218" spans="1:16" x14ac:dyDescent="0.2">
      <c r="A218" s="150">
        <v>217</v>
      </c>
      <c r="B218" s="48">
        <v>251</v>
      </c>
      <c r="C218" s="44" t="s">
        <v>284</v>
      </c>
      <c r="D218" s="41">
        <v>-22.01</v>
      </c>
      <c r="E218" s="35">
        <v>2648738</v>
      </c>
      <c r="F218" s="158">
        <v>-35822.377399999998</v>
      </c>
      <c r="G218" s="42">
        <v>0.17269999999999999</v>
      </c>
      <c r="H218" s="35">
        <v>43762</v>
      </c>
      <c r="I218" s="35">
        <v>2663391</v>
      </c>
      <c r="J218" s="147">
        <v>1.6400000000000001E-2</v>
      </c>
      <c r="K218" s="148">
        <v>2648699</v>
      </c>
      <c r="L218" s="148">
        <v>4225516</v>
      </c>
      <c r="M218" s="147">
        <v>0.62680000000000002</v>
      </c>
      <c r="N218" s="45">
        <v>4940.12</v>
      </c>
      <c r="O218" s="36">
        <v>3651.16</v>
      </c>
      <c r="P218" s="3">
        <v>1</v>
      </c>
    </row>
    <row r="219" spans="1:16" ht="25.5" x14ac:dyDescent="0.2">
      <c r="A219" s="150">
        <v>218</v>
      </c>
      <c r="B219" s="48">
        <v>225</v>
      </c>
      <c r="C219" s="44" t="s">
        <v>408</v>
      </c>
      <c r="D219" s="41">
        <v>-30.62</v>
      </c>
      <c r="E219" s="35">
        <v>1450582</v>
      </c>
      <c r="F219" s="158">
        <v>-36882.807800000002</v>
      </c>
      <c r="G219" s="42">
        <v>0.1699</v>
      </c>
      <c r="H219" s="35">
        <v>66877</v>
      </c>
      <c r="I219" s="35">
        <v>1466278</v>
      </c>
      <c r="J219" s="147">
        <v>4.5600000000000002E-2</v>
      </c>
      <c r="K219" s="148">
        <v>1424281</v>
      </c>
      <c r="L219" s="148">
        <v>1817117</v>
      </c>
      <c r="M219" s="147">
        <v>0.78380000000000005</v>
      </c>
      <c r="N219" s="45">
        <v>5344.47</v>
      </c>
      <c r="O219" s="36">
        <v>3651.16</v>
      </c>
      <c r="P219" s="3">
        <v>1</v>
      </c>
    </row>
    <row r="220" spans="1:16" x14ac:dyDescent="0.2">
      <c r="A220" s="150">
        <v>219</v>
      </c>
      <c r="B220" s="48">
        <v>131</v>
      </c>
      <c r="C220" s="44" t="s">
        <v>172</v>
      </c>
      <c r="D220" s="41">
        <v>-89.12</v>
      </c>
      <c r="E220" s="35">
        <v>173643</v>
      </c>
      <c r="F220" s="158">
        <v>-37138.3874</v>
      </c>
      <c r="G220" s="42">
        <v>0.1671</v>
      </c>
      <c r="H220" s="35">
        <v>24478</v>
      </c>
      <c r="I220" s="35">
        <v>174156</v>
      </c>
      <c r="J220" s="147">
        <v>0.1406</v>
      </c>
      <c r="K220" s="148">
        <v>160020</v>
      </c>
      <c r="L220" s="148">
        <v>321352</v>
      </c>
      <c r="M220" s="147">
        <v>0.498</v>
      </c>
      <c r="N220" s="45">
        <v>5240.88</v>
      </c>
      <c r="O220" s="36">
        <v>3651.16</v>
      </c>
      <c r="P220" s="3">
        <v>1</v>
      </c>
    </row>
    <row r="221" spans="1:16" x14ac:dyDescent="0.2">
      <c r="A221" s="150">
        <v>220</v>
      </c>
      <c r="B221" s="48">
        <v>60</v>
      </c>
      <c r="C221" s="44" t="s">
        <v>105</v>
      </c>
      <c r="D221" s="41">
        <v>-342.22</v>
      </c>
      <c r="E221" s="35">
        <v>12040</v>
      </c>
      <c r="F221" s="158">
        <v>-37550.9444</v>
      </c>
      <c r="G221" s="42">
        <v>0.1643</v>
      </c>
      <c r="H221" s="35">
        <v>31</v>
      </c>
      <c r="I221" s="35">
        <v>12204</v>
      </c>
      <c r="J221" s="147">
        <v>2.5000000000000001E-3</v>
      </c>
      <c r="K221" s="148">
        <v>12178</v>
      </c>
      <c r="L221" s="148">
        <v>20365</v>
      </c>
      <c r="M221" s="147">
        <v>0.59799999999999998</v>
      </c>
      <c r="N221" s="45">
        <v>6427.49</v>
      </c>
      <c r="O221" s="36">
        <v>3651.16</v>
      </c>
      <c r="P221" s="3">
        <v>1</v>
      </c>
    </row>
    <row r="222" spans="1:16" x14ac:dyDescent="0.2">
      <c r="A222" s="150">
        <v>221</v>
      </c>
      <c r="B222" s="48">
        <v>88</v>
      </c>
      <c r="C222" s="44" t="s">
        <v>130</v>
      </c>
      <c r="D222" s="41">
        <v>-87.16</v>
      </c>
      <c r="E222" s="35">
        <v>302248</v>
      </c>
      <c r="F222" s="158">
        <v>-47918.8465</v>
      </c>
      <c r="G222" s="42">
        <v>0.156</v>
      </c>
      <c r="H222" s="35">
        <v>2926</v>
      </c>
      <c r="I222" s="35">
        <v>301665</v>
      </c>
      <c r="J222" s="147">
        <v>9.7000000000000003E-3</v>
      </c>
      <c r="K222" s="148">
        <v>300740</v>
      </c>
      <c r="L222" s="148">
        <v>393461</v>
      </c>
      <c r="M222" s="147">
        <v>0.76429999999999998</v>
      </c>
      <c r="N222" s="45">
        <v>5591.33</v>
      </c>
      <c r="O222" s="36">
        <v>3651.16</v>
      </c>
      <c r="P222" s="3">
        <v>1</v>
      </c>
    </row>
    <row r="223" spans="1:16" ht="25.5" x14ac:dyDescent="0.2">
      <c r="A223" s="150">
        <v>222</v>
      </c>
      <c r="B223" s="48">
        <v>45</v>
      </c>
      <c r="C223" s="44" t="s">
        <v>91</v>
      </c>
      <c r="D223" s="41">
        <v>-94.91</v>
      </c>
      <c r="E223" s="35">
        <v>258609</v>
      </c>
      <c r="F223" s="158">
        <v>-48263.288099999998</v>
      </c>
      <c r="G223" s="42">
        <v>0.1532</v>
      </c>
      <c r="H223" s="35">
        <v>5768</v>
      </c>
      <c r="I223" s="35">
        <v>262720</v>
      </c>
      <c r="J223" s="147">
        <v>2.1999999999999999E-2</v>
      </c>
      <c r="K223" s="148">
        <v>258538</v>
      </c>
      <c r="L223" s="148">
        <v>355095</v>
      </c>
      <c r="M223" s="147">
        <v>0.72809999999999997</v>
      </c>
      <c r="N223" s="45">
        <v>7394.83</v>
      </c>
      <c r="O223" s="36">
        <v>3651.16</v>
      </c>
      <c r="P223" s="3">
        <v>1</v>
      </c>
    </row>
    <row r="224" spans="1:16" x14ac:dyDescent="0.2">
      <c r="A224" s="150">
        <v>223</v>
      </c>
      <c r="B224" s="48">
        <v>76</v>
      </c>
      <c r="C224" s="44" t="s">
        <v>405</v>
      </c>
      <c r="D224" s="41">
        <v>-61.94</v>
      </c>
      <c r="E224" s="35">
        <v>654703</v>
      </c>
      <c r="F224" s="158">
        <v>-50117.1495</v>
      </c>
      <c r="G224" s="42">
        <v>0.15040000000000001</v>
      </c>
      <c r="H224" s="35">
        <v>13141</v>
      </c>
      <c r="I224" s="35">
        <v>673236</v>
      </c>
      <c r="J224" s="147">
        <v>1.95E-2</v>
      </c>
      <c r="K224" s="148">
        <v>664935</v>
      </c>
      <c r="L224" s="148">
        <v>892694</v>
      </c>
      <c r="M224" s="147">
        <v>0.74490000000000001</v>
      </c>
      <c r="N224" s="45">
        <v>8721.25</v>
      </c>
      <c r="O224" s="36">
        <v>3651.16</v>
      </c>
      <c r="P224" s="3">
        <v>1</v>
      </c>
    </row>
    <row r="225" spans="1:16" x14ac:dyDescent="0.2">
      <c r="A225" s="150">
        <v>224</v>
      </c>
      <c r="B225" s="48">
        <v>157</v>
      </c>
      <c r="C225" s="44" t="s">
        <v>196</v>
      </c>
      <c r="D225" s="41">
        <v>-55.28</v>
      </c>
      <c r="E225" s="35">
        <v>934716</v>
      </c>
      <c r="F225" s="158">
        <v>-53449.269899999999</v>
      </c>
      <c r="G225" s="42">
        <v>0.14760000000000001</v>
      </c>
      <c r="H225" s="35">
        <v>48959</v>
      </c>
      <c r="I225" s="35">
        <v>930558</v>
      </c>
      <c r="J225" s="147">
        <v>5.2600000000000001E-2</v>
      </c>
      <c r="K225" s="148">
        <v>901726</v>
      </c>
      <c r="L225" s="148">
        <v>1232773</v>
      </c>
      <c r="M225" s="147">
        <v>0.73150000000000004</v>
      </c>
      <c r="N225" s="45">
        <v>7130.46</v>
      </c>
      <c r="O225" s="36">
        <v>3651.16</v>
      </c>
      <c r="P225" s="3">
        <v>1</v>
      </c>
    </row>
    <row r="226" spans="1:16" x14ac:dyDescent="0.2">
      <c r="A226" s="150">
        <v>225</v>
      </c>
      <c r="B226" s="48">
        <v>22</v>
      </c>
      <c r="C226" s="44" t="s">
        <v>68</v>
      </c>
      <c r="D226" s="41">
        <v>-305.31</v>
      </c>
      <c r="E226" s="35">
        <v>33612</v>
      </c>
      <c r="F226" s="158">
        <v>-55973.999000000003</v>
      </c>
      <c r="G226" s="42">
        <v>0.1421</v>
      </c>
      <c r="H226" s="35">
        <v>17</v>
      </c>
      <c r="I226" s="35">
        <v>33682</v>
      </c>
      <c r="J226" s="147">
        <v>5.0000000000000001E-4</v>
      </c>
      <c r="K226" s="148">
        <v>33666</v>
      </c>
      <c r="L226" s="148">
        <v>52759</v>
      </c>
      <c r="M226" s="147">
        <v>0.6381</v>
      </c>
      <c r="N226" s="45">
        <v>6224.8</v>
      </c>
      <c r="O226" s="36">
        <v>3651.16</v>
      </c>
      <c r="P226" s="3">
        <v>1</v>
      </c>
    </row>
    <row r="227" spans="1:16" x14ac:dyDescent="0.2">
      <c r="A227" s="150">
        <v>226</v>
      </c>
      <c r="B227" s="48">
        <v>279</v>
      </c>
      <c r="C227" s="44" t="s">
        <v>312</v>
      </c>
      <c r="D227" s="41">
        <v>-186.46</v>
      </c>
      <c r="E227" s="35">
        <v>116554</v>
      </c>
      <c r="F227" s="158">
        <v>-63656.637499999997</v>
      </c>
      <c r="G227" s="42">
        <v>0.13930000000000001</v>
      </c>
      <c r="H227" s="35">
        <v>11911</v>
      </c>
      <c r="I227" s="35">
        <v>117139</v>
      </c>
      <c r="J227" s="147">
        <v>0.1017</v>
      </c>
      <c r="K227" s="148">
        <v>110656</v>
      </c>
      <c r="L227" s="148">
        <v>179031</v>
      </c>
      <c r="M227" s="147">
        <v>0.61809999999999998</v>
      </c>
      <c r="N227" s="45">
        <v>6727.67</v>
      </c>
      <c r="O227" s="36">
        <v>3651.16</v>
      </c>
      <c r="P227" s="3">
        <v>1</v>
      </c>
    </row>
    <row r="228" spans="1:16" x14ac:dyDescent="0.2">
      <c r="A228" s="150">
        <v>227</v>
      </c>
      <c r="B228" s="48">
        <v>102</v>
      </c>
      <c r="C228" s="44" t="s">
        <v>144</v>
      </c>
      <c r="D228" s="41">
        <v>-185.5</v>
      </c>
      <c r="E228" s="35">
        <v>127913</v>
      </c>
      <c r="F228" s="158">
        <v>-66345.684099999999</v>
      </c>
      <c r="G228" s="42">
        <v>0.13650000000000001</v>
      </c>
      <c r="H228" s="35">
        <v>2825</v>
      </c>
      <c r="I228" s="35">
        <v>130553</v>
      </c>
      <c r="J228" s="147">
        <v>2.1600000000000001E-2</v>
      </c>
      <c r="K228" s="148">
        <v>128652</v>
      </c>
      <c r="L228" s="148">
        <v>177387</v>
      </c>
      <c r="M228" s="147">
        <v>0.72529999999999994</v>
      </c>
      <c r="N228" s="45">
        <v>8553.91</v>
      </c>
      <c r="O228" s="36">
        <v>3651.16</v>
      </c>
      <c r="P228" s="3">
        <v>1</v>
      </c>
    </row>
    <row r="229" spans="1:16" x14ac:dyDescent="0.2">
      <c r="A229" s="150">
        <v>228</v>
      </c>
      <c r="B229" s="48">
        <v>163</v>
      </c>
      <c r="C229" s="44" t="s">
        <v>201</v>
      </c>
      <c r="D229" s="41">
        <v>-120.85</v>
      </c>
      <c r="E229" s="35">
        <v>351019</v>
      </c>
      <c r="F229" s="158">
        <v>-71597.212100000004</v>
      </c>
      <c r="G229" s="42">
        <v>0.1226</v>
      </c>
      <c r="H229" s="35">
        <v>2594</v>
      </c>
      <c r="I229" s="35">
        <v>356268</v>
      </c>
      <c r="J229" s="147">
        <v>7.3000000000000001E-3</v>
      </c>
      <c r="K229" s="148">
        <v>353982</v>
      </c>
      <c r="L229" s="148">
        <v>674056</v>
      </c>
      <c r="M229" s="147">
        <v>0.5252</v>
      </c>
      <c r="N229" s="45">
        <v>6617.9</v>
      </c>
      <c r="O229" s="36">
        <v>3651.16</v>
      </c>
      <c r="P229" s="3">
        <v>1</v>
      </c>
    </row>
    <row r="230" spans="1:16" x14ac:dyDescent="0.2">
      <c r="A230" s="150">
        <v>229</v>
      </c>
      <c r="B230" s="48">
        <v>70</v>
      </c>
      <c r="C230" s="44" t="s">
        <v>115</v>
      </c>
      <c r="D230" s="41">
        <v>-222.82</v>
      </c>
      <c r="E230" s="35">
        <v>107950</v>
      </c>
      <c r="F230" s="158">
        <v>-73208.026800000007</v>
      </c>
      <c r="G230" s="42">
        <v>0.1198</v>
      </c>
      <c r="H230" s="35">
        <v>34</v>
      </c>
      <c r="I230" s="35">
        <v>108766</v>
      </c>
      <c r="J230" s="147">
        <v>2.9999999999999997E-4</v>
      </c>
      <c r="K230" s="148">
        <v>108737</v>
      </c>
      <c r="L230" s="148">
        <v>199644</v>
      </c>
      <c r="M230" s="147">
        <v>0.54469999999999996</v>
      </c>
      <c r="N230" s="45">
        <v>4649.6400000000003</v>
      </c>
      <c r="O230" s="36">
        <v>3651.16</v>
      </c>
      <c r="P230" s="3">
        <v>1</v>
      </c>
    </row>
    <row r="231" spans="1:16" x14ac:dyDescent="0.2">
      <c r="A231" s="150">
        <v>230</v>
      </c>
      <c r="B231" s="48">
        <v>37</v>
      </c>
      <c r="C231" s="44" t="s">
        <v>83</v>
      </c>
      <c r="D231" s="41">
        <v>-126.03</v>
      </c>
      <c r="E231" s="35">
        <v>399682</v>
      </c>
      <c r="F231" s="158">
        <v>-79673.511400000003</v>
      </c>
      <c r="G231" s="42">
        <v>0.11700000000000001</v>
      </c>
      <c r="H231" s="35">
        <v>22139</v>
      </c>
      <c r="I231" s="35">
        <v>403030</v>
      </c>
      <c r="J231" s="147">
        <v>5.4899999999999997E-2</v>
      </c>
      <c r="K231" s="148">
        <v>385880</v>
      </c>
      <c r="L231" s="148">
        <v>770732</v>
      </c>
      <c r="M231" s="147">
        <v>0.50070000000000003</v>
      </c>
      <c r="N231" s="45">
        <v>5668.32</v>
      </c>
      <c r="O231" s="36">
        <v>3651.16</v>
      </c>
      <c r="P231" s="3">
        <v>1</v>
      </c>
    </row>
    <row r="232" spans="1:16" ht="25.5" x14ac:dyDescent="0.2">
      <c r="A232" s="150">
        <v>231</v>
      </c>
      <c r="B232" s="48">
        <v>270</v>
      </c>
      <c r="C232" s="44" t="s">
        <v>303</v>
      </c>
      <c r="D232" s="41">
        <v>-50.29</v>
      </c>
      <c r="E232" s="35">
        <v>3410452</v>
      </c>
      <c r="F232" s="158">
        <v>-92879.616500000004</v>
      </c>
      <c r="G232" s="42">
        <v>0.1114</v>
      </c>
      <c r="H232" s="35">
        <v>75474</v>
      </c>
      <c r="I232" s="35">
        <v>3415485</v>
      </c>
      <c r="J232" s="147">
        <v>2.2100000000000002E-2</v>
      </c>
      <c r="K232" s="148">
        <v>3369110</v>
      </c>
      <c r="L232" s="148">
        <v>5737126</v>
      </c>
      <c r="M232" s="147">
        <v>0.58720000000000006</v>
      </c>
      <c r="N232" s="45">
        <v>4558.8999999999996</v>
      </c>
      <c r="O232" s="36">
        <v>3651.16</v>
      </c>
      <c r="P232" s="3">
        <v>1</v>
      </c>
    </row>
    <row r="233" spans="1:16" ht="25.5" x14ac:dyDescent="0.2">
      <c r="A233" s="150">
        <v>232</v>
      </c>
      <c r="B233" s="48">
        <v>286</v>
      </c>
      <c r="C233" s="44" t="s">
        <v>319</v>
      </c>
      <c r="D233" s="41">
        <v>-123.03</v>
      </c>
      <c r="E233" s="35">
        <v>636271</v>
      </c>
      <c r="F233" s="158">
        <v>-98135.389899999995</v>
      </c>
      <c r="G233" s="42">
        <v>0.10580000000000001</v>
      </c>
      <c r="H233" s="35">
        <v>83012</v>
      </c>
      <c r="I233" s="35">
        <v>644381</v>
      </c>
      <c r="J233" s="147">
        <v>0.1288</v>
      </c>
      <c r="K233" s="148">
        <v>593758</v>
      </c>
      <c r="L233" s="148">
        <v>1591894</v>
      </c>
      <c r="M233" s="147">
        <v>0.373</v>
      </c>
      <c r="N233" s="45">
        <v>4343.0600000000004</v>
      </c>
      <c r="O233" s="36">
        <v>3651.16</v>
      </c>
      <c r="P233" s="3">
        <v>1</v>
      </c>
    </row>
    <row r="234" spans="1:16" x14ac:dyDescent="0.2">
      <c r="A234" s="150">
        <v>233</v>
      </c>
      <c r="B234" s="48">
        <v>224</v>
      </c>
      <c r="C234" s="44" t="s">
        <v>258</v>
      </c>
      <c r="D234" s="41">
        <v>-160.52000000000001</v>
      </c>
      <c r="E234" s="35">
        <v>436156</v>
      </c>
      <c r="F234" s="158">
        <v>-106012.6465</v>
      </c>
      <c r="G234" s="42">
        <v>0.1031</v>
      </c>
      <c r="H234" s="35">
        <v>125759</v>
      </c>
      <c r="I234" s="35">
        <v>440956</v>
      </c>
      <c r="J234" s="147">
        <v>0.28520000000000001</v>
      </c>
      <c r="K234" s="148">
        <v>327727</v>
      </c>
      <c r="L234" s="148">
        <v>497755</v>
      </c>
      <c r="M234" s="147">
        <v>0.65839999999999999</v>
      </c>
      <c r="N234" s="45">
        <v>6269.13</v>
      </c>
      <c r="O234" s="36">
        <v>3651.16</v>
      </c>
      <c r="P234" s="3">
        <v>1</v>
      </c>
    </row>
    <row r="235" spans="1:16" x14ac:dyDescent="0.2">
      <c r="A235" s="150">
        <v>234</v>
      </c>
      <c r="B235" s="48">
        <v>256</v>
      </c>
      <c r="C235" s="44" t="s">
        <v>289</v>
      </c>
      <c r="D235" s="41">
        <v>-74.680000000000007</v>
      </c>
      <c r="E235" s="35">
        <v>2508846</v>
      </c>
      <c r="F235" s="158">
        <v>-118291.16280000001</v>
      </c>
      <c r="G235" s="42">
        <v>9.4700000000000006E-2</v>
      </c>
      <c r="H235" s="35">
        <v>5975</v>
      </c>
      <c r="I235" s="35">
        <v>2525335</v>
      </c>
      <c r="J235" s="147">
        <v>2.3999999999999998E-3</v>
      </c>
      <c r="K235" s="148">
        <v>2523065</v>
      </c>
      <c r="L235" s="148">
        <v>4235674</v>
      </c>
      <c r="M235" s="147">
        <v>0.59570000000000001</v>
      </c>
      <c r="N235" s="45">
        <v>3837.39</v>
      </c>
      <c r="O235" s="36">
        <v>3651.16</v>
      </c>
      <c r="P235" s="3">
        <v>1</v>
      </c>
    </row>
    <row r="236" spans="1:16" x14ac:dyDescent="0.2">
      <c r="A236" s="150">
        <v>235</v>
      </c>
      <c r="B236" s="48">
        <v>173</v>
      </c>
      <c r="C236" s="44" t="s">
        <v>407</v>
      </c>
      <c r="D236" s="41">
        <v>-69.84</v>
      </c>
      <c r="E236" s="35">
        <v>3574027</v>
      </c>
      <c r="F236" s="158">
        <v>-132041.8224</v>
      </c>
      <c r="G236" s="42">
        <v>9.1899999999999996E-2</v>
      </c>
      <c r="H236" s="35">
        <v>113310</v>
      </c>
      <c r="I236" s="35">
        <v>3608297</v>
      </c>
      <c r="J236" s="147">
        <v>3.1399999999999997E-2</v>
      </c>
      <c r="K236" s="148">
        <v>3573032</v>
      </c>
      <c r="L236" s="148">
        <v>5023817</v>
      </c>
      <c r="M236" s="147">
        <v>0.71120000000000005</v>
      </c>
      <c r="N236" s="45">
        <v>4592.97</v>
      </c>
      <c r="O236" s="36">
        <v>3651.16</v>
      </c>
      <c r="P236" s="3">
        <v>1</v>
      </c>
    </row>
    <row r="237" spans="1:16" x14ac:dyDescent="0.2">
      <c r="A237" s="150">
        <v>236</v>
      </c>
      <c r="B237" s="48">
        <v>210</v>
      </c>
      <c r="C237" s="44" t="s">
        <v>247</v>
      </c>
      <c r="D237" s="41">
        <v>-104.06</v>
      </c>
      <c r="E237" s="35">
        <v>1670467</v>
      </c>
      <c r="F237" s="158">
        <v>-134489.60990000001</v>
      </c>
      <c r="G237" s="42">
        <v>8.9099999999999999E-2</v>
      </c>
      <c r="H237" s="35">
        <v>202704</v>
      </c>
      <c r="I237" s="35">
        <v>1683438</v>
      </c>
      <c r="J237" s="147">
        <v>0.12039999999999999</v>
      </c>
      <c r="K237" s="148">
        <v>1560416</v>
      </c>
      <c r="L237" s="148">
        <v>2447120</v>
      </c>
      <c r="M237" s="147">
        <v>0.63770000000000004</v>
      </c>
      <c r="N237" s="45">
        <v>5339.34</v>
      </c>
      <c r="O237" s="36">
        <v>3651.16</v>
      </c>
      <c r="P237" s="3">
        <v>1</v>
      </c>
    </row>
    <row r="238" spans="1:16" x14ac:dyDescent="0.2">
      <c r="A238" s="150">
        <v>237</v>
      </c>
      <c r="B238" s="48">
        <v>89</v>
      </c>
      <c r="C238" s="44" t="s">
        <v>131</v>
      </c>
      <c r="D238" s="41">
        <v>-402.43</v>
      </c>
      <c r="E238" s="35">
        <v>123868</v>
      </c>
      <c r="F238" s="158">
        <v>-141634.92499999999</v>
      </c>
      <c r="G238" s="42">
        <v>8.6400000000000005E-2</v>
      </c>
      <c r="H238" s="35">
        <v>2169</v>
      </c>
      <c r="I238" s="35">
        <v>123844</v>
      </c>
      <c r="J238" s="147">
        <v>1.7500000000000002E-2</v>
      </c>
      <c r="K238" s="148">
        <v>123203</v>
      </c>
      <c r="L238" s="148">
        <v>146326</v>
      </c>
      <c r="M238" s="147">
        <v>0.84199999999999997</v>
      </c>
      <c r="N238" s="45">
        <v>5369.89</v>
      </c>
      <c r="O238" s="36">
        <v>3651.16</v>
      </c>
      <c r="P238" s="3">
        <v>1</v>
      </c>
    </row>
    <row r="239" spans="1:16" x14ac:dyDescent="0.2">
      <c r="A239" s="150">
        <v>238</v>
      </c>
      <c r="B239" s="48">
        <v>214</v>
      </c>
      <c r="C239" s="44" t="s">
        <v>251</v>
      </c>
      <c r="D239" s="41">
        <v>-121.32</v>
      </c>
      <c r="E239" s="35">
        <v>1698140</v>
      </c>
      <c r="F239" s="158">
        <v>-158098.32800000001</v>
      </c>
      <c r="G239" s="42">
        <v>7.2400000000000006E-2</v>
      </c>
      <c r="H239" s="35">
        <v>163560</v>
      </c>
      <c r="I239" s="35">
        <v>1707287</v>
      </c>
      <c r="J239" s="147">
        <v>9.5799999999999996E-2</v>
      </c>
      <c r="K239" s="148">
        <v>1607910</v>
      </c>
      <c r="L239" s="148">
        <v>2273352</v>
      </c>
      <c r="M239" s="147">
        <v>0.70730000000000004</v>
      </c>
      <c r="N239" s="45">
        <v>5569.26</v>
      </c>
      <c r="O239" s="36">
        <v>3651.16</v>
      </c>
      <c r="P239" s="3">
        <v>1</v>
      </c>
    </row>
    <row r="240" spans="1:16" x14ac:dyDescent="0.2">
      <c r="A240" s="150">
        <v>239</v>
      </c>
      <c r="B240" s="48">
        <v>252</v>
      </c>
      <c r="C240" s="44" t="s">
        <v>285</v>
      </c>
      <c r="D240" s="41">
        <v>-136.68</v>
      </c>
      <c r="E240" s="35">
        <v>1453798</v>
      </c>
      <c r="F240" s="158">
        <v>-164801.17610000001</v>
      </c>
      <c r="G240" s="42">
        <v>6.4100000000000004E-2</v>
      </c>
      <c r="H240" s="35">
        <v>54975</v>
      </c>
      <c r="I240" s="35">
        <v>1462691</v>
      </c>
      <c r="J240" s="147">
        <v>3.7600000000000001E-2</v>
      </c>
      <c r="K240" s="148">
        <v>1448045</v>
      </c>
      <c r="L240" s="148">
        <v>2652467</v>
      </c>
      <c r="M240" s="147">
        <v>0.54590000000000005</v>
      </c>
      <c r="N240" s="45">
        <v>4082.48</v>
      </c>
      <c r="O240" s="36">
        <v>3651.16</v>
      </c>
      <c r="P240" s="3">
        <v>1</v>
      </c>
    </row>
    <row r="241" spans="1:16" x14ac:dyDescent="0.2">
      <c r="A241" s="150">
        <v>240</v>
      </c>
      <c r="B241" s="48">
        <v>30</v>
      </c>
      <c r="C241" s="44" t="s">
        <v>76</v>
      </c>
      <c r="D241" s="41">
        <v>-213.89</v>
      </c>
      <c r="E241" s="35">
        <v>662980</v>
      </c>
      <c r="F241" s="158">
        <v>-174156.30369999999</v>
      </c>
      <c r="G241" s="42">
        <v>6.13E-2</v>
      </c>
      <c r="H241" s="35">
        <v>61412</v>
      </c>
      <c r="I241" s="35">
        <v>671370</v>
      </c>
      <c r="J241" s="147">
        <v>9.1499999999999998E-2</v>
      </c>
      <c r="K241" s="148">
        <v>649748</v>
      </c>
      <c r="L241" s="148">
        <v>1141664</v>
      </c>
      <c r="M241" s="147">
        <v>0.56910000000000005</v>
      </c>
      <c r="N241" s="45">
        <v>5649.71</v>
      </c>
      <c r="O241" s="36">
        <v>3651.16</v>
      </c>
      <c r="P241" s="3">
        <v>1</v>
      </c>
    </row>
    <row r="242" spans="1:16" x14ac:dyDescent="0.2">
      <c r="A242" s="150">
        <v>241</v>
      </c>
      <c r="B242" s="48">
        <v>147</v>
      </c>
      <c r="C242" s="44" t="s">
        <v>186</v>
      </c>
      <c r="D242" s="41">
        <v>-242.82</v>
      </c>
      <c r="E242" s="35">
        <v>521998</v>
      </c>
      <c r="F242" s="158">
        <v>-175438.09899999999</v>
      </c>
      <c r="G242" s="42">
        <v>5.8500000000000003E-2</v>
      </c>
      <c r="H242" s="35">
        <v>59264</v>
      </c>
      <c r="I242" s="35">
        <v>525955</v>
      </c>
      <c r="J242" s="147">
        <v>0.11269999999999999</v>
      </c>
      <c r="K242" s="148">
        <v>478618</v>
      </c>
      <c r="L242" s="148">
        <v>1093561</v>
      </c>
      <c r="M242" s="147">
        <v>0.43769999999999998</v>
      </c>
      <c r="N242" s="45">
        <v>5269.45</v>
      </c>
      <c r="O242" s="36">
        <v>3651.16</v>
      </c>
      <c r="P242" s="3">
        <v>1</v>
      </c>
    </row>
    <row r="243" spans="1:16" x14ac:dyDescent="0.2">
      <c r="A243" s="150">
        <v>242</v>
      </c>
      <c r="B243" s="48">
        <v>249</v>
      </c>
      <c r="C243" s="44" t="s">
        <v>282</v>
      </c>
      <c r="D243" s="41">
        <v>-183.55</v>
      </c>
      <c r="E243" s="35">
        <v>923034</v>
      </c>
      <c r="F243" s="158">
        <v>-176341.43119999999</v>
      </c>
      <c r="G243" s="42">
        <v>5.57E-2</v>
      </c>
      <c r="H243" s="35">
        <v>10074</v>
      </c>
      <c r="I243" s="35">
        <v>932193</v>
      </c>
      <c r="J243" s="147">
        <v>1.0800000000000001E-2</v>
      </c>
      <c r="K243" s="148">
        <v>926333</v>
      </c>
      <c r="L243" s="148">
        <v>1370780</v>
      </c>
      <c r="M243" s="147">
        <v>0.67579999999999996</v>
      </c>
      <c r="N243" s="45">
        <v>5477.93</v>
      </c>
      <c r="O243" s="36">
        <v>3651.16</v>
      </c>
      <c r="P243" s="3">
        <v>1</v>
      </c>
    </row>
    <row r="244" spans="1:16" x14ac:dyDescent="0.2">
      <c r="A244" s="150">
        <v>243</v>
      </c>
      <c r="B244" s="48">
        <v>84</v>
      </c>
      <c r="C244" s="44" t="s">
        <v>126</v>
      </c>
      <c r="D244" s="41">
        <v>-100.9</v>
      </c>
      <c r="E244" s="35">
        <v>3378136</v>
      </c>
      <c r="F244" s="158">
        <v>-185451.9552</v>
      </c>
      <c r="G244" s="42">
        <v>5.2900000000000003E-2</v>
      </c>
      <c r="H244" s="35">
        <v>30870</v>
      </c>
      <c r="I244" s="35">
        <v>3399158</v>
      </c>
      <c r="J244" s="147">
        <v>9.1000000000000004E-3</v>
      </c>
      <c r="K244" s="148">
        <v>3381185</v>
      </c>
      <c r="L244" s="148">
        <v>6500242</v>
      </c>
      <c r="M244" s="147">
        <v>0.5202</v>
      </c>
      <c r="N244" s="45">
        <v>4319.46</v>
      </c>
      <c r="O244" s="36">
        <v>3651.16</v>
      </c>
      <c r="P244" s="3">
        <v>1</v>
      </c>
    </row>
    <row r="245" spans="1:16" x14ac:dyDescent="0.2">
      <c r="A245" s="150">
        <v>244</v>
      </c>
      <c r="B245" s="48">
        <v>275</v>
      </c>
      <c r="C245" s="44" t="s">
        <v>308</v>
      </c>
      <c r="D245" s="41">
        <v>-221.53</v>
      </c>
      <c r="E245" s="35">
        <v>804285</v>
      </c>
      <c r="F245" s="158">
        <v>-198669.54149999999</v>
      </c>
      <c r="G245" s="42">
        <v>4.7399999999999998E-2</v>
      </c>
      <c r="H245" s="35">
        <v>90274</v>
      </c>
      <c r="I245" s="35">
        <v>810970</v>
      </c>
      <c r="J245" s="147">
        <v>0.1113</v>
      </c>
      <c r="K245" s="148">
        <v>761970</v>
      </c>
      <c r="L245" s="148">
        <v>1148090</v>
      </c>
      <c r="M245" s="147">
        <v>0.66369999999999996</v>
      </c>
      <c r="N245" s="45">
        <v>5079.75</v>
      </c>
      <c r="O245" s="36">
        <v>3651.16</v>
      </c>
      <c r="P245" s="3">
        <v>1</v>
      </c>
    </row>
    <row r="246" spans="1:16" x14ac:dyDescent="0.2">
      <c r="A246" s="150">
        <v>245</v>
      </c>
      <c r="B246" s="48">
        <v>285</v>
      </c>
      <c r="C246" s="44" t="s">
        <v>318</v>
      </c>
      <c r="D246" s="41">
        <v>-381.18</v>
      </c>
      <c r="E246" s="35">
        <v>292630</v>
      </c>
      <c r="F246" s="158">
        <v>-206201.29980000001</v>
      </c>
      <c r="G246" s="42">
        <v>4.1799999999999997E-2</v>
      </c>
      <c r="H246" s="35">
        <v>7552</v>
      </c>
      <c r="I246" s="35">
        <v>294789</v>
      </c>
      <c r="J246" s="147">
        <v>2.5600000000000001E-2</v>
      </c>
      <c r="K246" s="148">
        <v>288874</v>
      </c>
      <c r="L246" s="148">
        <v>522189</v>
      </c>
      <c r="M246" s="147">
        <v>0.55320000000000003</v>
      </c>
      <c r="N246" s="45">
        <v>4947.47</v>
      </c>
      <c r="O246" s="36">
        <v>3651.16</v>
      </c>
      <c r="P246" s="3">
        <v>1</v>
      </c>
    </row>
    <row r="247" spans="1:16" ht="25.5" x14ac:dyDescent="0.2">
      <c r="A247" s="150">
        <v>246</v>
      </c>
      <c r="B247" s="48">
        <v>38</v>
      </c>
      <c r="C247" s="44" t="s">
        <v>84</v>
      </c>
      <c r="D247" s="41">
        <v>-236.25</v>
      </c>
      <c r="E247" s="35">
        <v>763132</v>
      </c>
      <c r="F247" s="158">
        <v>-206382.13800000001</v>
      </c>
      <c r="G247" s="42">
        <v>3.9E-2</v>
      </c>
      <c r="H247" s="35">
        <v>144986</v>
      </c>
      <c r="I247" s="35">
        <v>763290</v>
      </c>
      <c r="J247" s="147">
        <v>0.18990000000000001</v>
      </c>
      <c r="K247" s="148">
        <v>647000</v>
      </c>
      <c r="L247" s="148">
        <v>1284053</v>
      </c>
      <c r="M247" s="147">
        <v>0.50390000000000001</v>
      </c>
      <c r="N247" s="45">
        <v>5301.02</v>
      </c>
      <c r="O247" s="36">
        <v>3651.16</v>
      </c>
      <c r="P247" s="3">
        <v>1</v>
      </c>
    </row>
    <row r="248" spans="1:16" x14ac:dyDescent="0.2">
      <c r="A248" s="150">
        <v>247</v>
      </c>
      <c r="B248" s="48">
        <v>261</v>
      </c>
      <c r="C248" s="44" t="s">
        <v>294</v>
      </c>
      <c r="D248" s="41">
        <v>-151.80000000000001</v>
      </c>
      <c r="E248" s="35">
        <v>3012707</v>
      </c>
      <c r="F248" s="158">
        <v>-263479.36839999998</v>
      </c>
      <c r="G248" s="42">
        <v>3.0599999999999999E-2</v>
      </c>
      <c r="H248" s="35">
        <v>26291</v>
      </c>
      <c r="I248" s="35">
        <v>3024585</v>
      </c>
      <c r="J248" s="147">
        <v>8.6999999999999994E-3</v>
      </c>
      <c r="K248" s="148">
        <v>3008066</v>
      </c>
      <c r="L248" s="148">
        <v>4557380</v>
      </c>
      <c r="M248" s="147">
        <v>0.66</v>
      </c>
      <c r="N248" s="45">
        <v>4963.3100000000004</v>
      </c>
      <c r="O248" s="36">
        <v>3651.16</v>
      </c>
      <c r="P248" s="3">
        <v>1</v>
      </c>
    </row>
    <row r="249" spans="1:16" x14ac:dyDescent="0.2">
      <c r="A249" s="150">
        <v>248</v>
      </c>
      <c r="B249" s="48">
        <v>110</v>
      </c>
      <c r="C249" s="44" t="s">
        <v>152</v>
      </c>
      <c r="D249" s="41">
        <v>-297.27</v>
      </c>
      <c r="E249" s="35">
        <v>972464</v>
      </c>
      <c r="F249" s="158">
        <v>-293147.41080000001</v>
      </c>
      <c r="G249" s="42">
        <v>2.7900000000000001E-2</v>
      </c>
      <c r="H249" s="35">
        <v>17626</v>
      </c>
      <c r="I249" s="35">
        <v>979279</v>
      </c>
      <c r="J249" s="147">
        <v>1.7999999999999999E-2</v>
      </c>
      <c r="K249" s="148">
        <v>966706</v>
      </c>
      <c r="L249" s="148">
        <v>1401222</v>
      </c>
      <c r="M249" s="147">
        <v>0.68989999999999996</v>
      </c>
      <c r="N249" s="45">
        <v>6987.52</v>
      </c>
      <c r="O249" s="36">
        <v>3651.16</v>
      </c>
      <c r="P249" s="3">
        <v>1</v>
      </c>
    </row>
    <row r="250" spans="1:16" x14ac:dyDescent="0.2">
      <c r="A250" s="150">
        <v>249</v>
      </c>
      <c r="B250" s="48">
        <v>130</v>
      </c>
      <c r="C250" s="44" t="s">
        <v>171</v>
      </c>
      <c r="D250" s="41">
        <v>-170.47</v>
      </c>
      <c r="E250" s="35">
        <v>3159552</v>
      </c>
      <c r="F250" s="158">
        <v>-303015.5171</v>
      </c>
      <c r="G250" s="42">
        <v>2.5100000000000001E-2</v>
      </c>
      <c r="H250" s="35">
        <v>177515</v>
      </c>
      <c r="I250" s="35">
        <v>3179496</v>
      </c>
      <c r="J250" s="147">
        <v>5.5800000000000002E-2</v>
      </c>
      <c r="K250" s="148">
        <v>3129996</v>
      </c>
      <c r="L250" s="148">
        <v>5861516</v>
      </c>
      <c r="M250" s="147">
        <v>0.53400000000000003</v>
      </c>
      <c r="N250" s="45">
        <v>5456.36</v>
      </c>
      <c r="O250" s="36">
        <v>3651.16</v>
      </c>
      <c r="P250" s="3">
        <v>1</v>
      </c>
    </row>
    <row r="251" spans="1:16" x14ac:dyDescent="0.2">
      <c r="A251" s="150">
        <v>250</v>
      </c>
      <c r="B251" s="48">
        <v>216</v>
      </c>
      <c r="C251" s="44" t="s">
        <v>253</v>
      </c>
      <c r="D251" s="41">
        <v>-281.58999999999997</v>
      </c>
      <c r="E251" s="35">
        <v>1295262</v>
      </c>
      <c r="F251" s="158">
        <v>-320473.11430000002</v>
      </c>
      <c r="G251" s="42">
        <v>2.23E-2</v>
      </c>
      <c r="H251" s="35">
        <v>65831</v>
      </c>
      <c r="I251" s="35">
        <v>1301516</v>
      </c>
      <c r="J251" s="147">
        <v>5.0599999999999999E-2</v>
      </c>
      <c r="K251" s="148">
        <v>1257912</v>
      </c>
      <c r="L251" s="148">
        <v>2513584</v>
      </c>
      <c r="M251" s="147">
        <v>0.50039999999999996</v>
      </c>
      <c r="N251" s="45">
        <v>4153.45</v>
      </c>
      <c r="O251" s="36">
        <v>3651.16</v>
      </c>
      <c r="P251" s="3">
        <v>1</v>
      </c>
    </row>
    <row r="252" spans="1:16" x14ac:dyDescent="0.2">
      <c r="A252" s="150">
        <v>251</v>
      </c>
      <c r="B252" s="48">
        <v>276</v>
      </c>
      <c r="C252" s="44" t="s">
        <v>309</v>
      </c>
      <c r="D252" s="41">
        <v>-310.39999999999998</v>
      </c>
      <c r="E252" s="35">
        <v>1244385</v>
      </c>
      <c r="F252" s="158">
        <v>-346255.47340000002</v>
      </c>
      <c r="G252" s="42">
        <v>1.95E-2</v>
      </c>
      <c r="H252" s="35">
        <v>2963</v>
      </c>
      <c r="I252" s="35">
        <v>1254776</v>
      </c>
      <c r="J252" s="147">
        <v>2.3999999999999998E-3</v>
      </c>
      <c r="K252" s="148">
        <v>1253799</v>
      </c>
      <c r="L252" s="148">
        <v>1732121</v>
      </c>
      <c r="M252" s="147">
        <v>0.72389999999999999</v>
      </c>
      <c r="N252" s="45">
        <v>5336.34</v>
      </c>
      <c r="O252" s="36">
        <v>3651.16</v>
      </c>
      <c r="P252" s="3">
        <v>1</v>
      </c>
    </row>
    <row r="253" spans="1:16" x14ac:dyDescent="0.2">
      <c r="A253" s="150">
        <v>252</v>
      </c>
      <c r="B253" s="144">
        <v>284</v>
      </c>
      <c r="C253" s="23" t="s">
        <v>317</v>
      </c>
      <c r="D253" s="152">
        <v>-251.2</v>
      </c>
      <c r="E253" s="63">
        <v>2294335</v>
      </c>
      <c r="F253" s="159">
        <v>-380492.1312</v>
      </c>
      <c r="G253" s="153">
        <v>1.67E-2</v>
      </c>
      <c r="H253" s="63">
        <v>46242</v>
      </c>
      <c r="I253" s="63">
        <v>2301678</v>
      </c>
      <c r="J253" s="149">
        <v>2.01E-2</v>
      </c>
      <c r="K253" s="137">
        <v>2292061</v>
      </c>
      <c r="L253" s="137">
        <v>3212967</v>
      </c>
      <c r="M253" s="147">
        <v>0.71340000000000003</v>
      </c>
      <c r="N253" s="129">
        <v>5663.6</v>
      </c>
      <c r="O253" s="36">
        <v>3651.16</v>
      </c>
      <c r="P253" s="3">
        <v>1</v>
      </c>
    </row>
    <row r="254" spans="1:16" x14ac:dyDescent="0.2">
      <c r="A254" s="150">
        <v>253</v>
      </c>
      <c r="B254" s="144">
        <v>55</v>
      </c>
      <c r="C254" s="23" t="s">
        <v>100</v>
      </c>
      <c r="D254" s="152">
        <v>-179.01</v>
      </c>
      <c r="E254" s="63">
        <v>5138532</v>
      </c>
      <c r="F254" s="159">
        <v>-405787.37400000001</v>
      </c>
      <c r="G254" s="153">
        <v>1.3899999999999999E-2</v>
      </c>
      <c r="H254" s="63">
        <v>50396</v>
      </c>
      <c r="I254" s="63">
        <v>5171480</v>
      </c>
      <c r="J254" s="128">
        <v>9.7000000000000003E-3</v>
      </c>
      <c r="K254" s="63">
        <v>5161187</v>
      </c>
      <c r="L254" s="63">
        <v>6398767</v>
      </c>
      <c r="M254" s="154">
        <v>0.80659999999999998</v>
      </c>
      <c r="N254" s="129">
        <v>3709.66</v>
      </c>
      <c r="O254" s="36">
        <v>3651.16</v>
      </c>
      <c r="P254" s="3">
        <v>1</v>
      </c>
    </row>
    <row r="255" spans="1:16" x14ac:dyDescent="0.2">
      <c r="A255" s="150">
        <v>254</v>
      </c>
      <c r="B255" s="144">
        <v>223</v>
      </c>
      <c r="C255" s="23" t="s">
        <v>257</v>
      </c>
      <c r="D255" s="152">
        <v>-231.22</v>
      </c>
      <c r="E255" s="63">
        <v>3087045</v>
      </c>
      <c r="F255" s="159">
        <v>-406249.22360000003</v>
      </c>
      <c r="G255" s="153">
        <v>1.11E-2</v>
      </c>
      <c r="H255" s="63">
        <v>18030</v>
      </c>
      <c r="I255" s="63">
        <v>3101698</v>
      </c>
      <c r="J255" s="128">
        <v>5.7999999999999996E-3</v>
      </c>
      <c r="K255" s="63">
        <v>3091870</v>
      </c>
      <c r="L255" s="63">
        <v>4073379</v>
      </c>
      <c r="M255" s="154">
        <v>0.75900000000000001</v>
      </c>
      <c r="N255" s="47">
        <v>4977.8999999999996</v>
      </c>
      <c r="O255" s="36">
        <v>3651.16</v>
      </c>
      <c r="P255" s="3">
        <v>1</v>
      </c>
    </row>
    <row r="256" spans="1:16" x14ac:dyDescent="0.2">
      <c r="A256" s="150">
        <v>255</v>
      </c>
      <c r="B256" s="144">
        <v>161</v>
      </c>
      <c r="C256" s="23" t="s">
        <v>199</v>
      </c>
      <c r="D256" s="152">
        <v>-534.16999999999996</v>
      </c>
      <c r="E256" s="63">
        <v>644481</v>
      </c>
      <c r="F256" s="159">
        <v>-428826.99910000002</v>
      </c>
      <c r="G256" s="153">
        <v>8.3999999999999995E-3</v>
      </c>
      <c r="H256" s="63">
        <v>12477</v>
      </c>
      <c r="I256" s="63">
        <v>647566</v>
      </c>
      <c r="J256" s="128">
        <v>1.9300000000000001E-2</v>
      </c>
      <c r="K256" s="63">
        <v>639070</v>
      </c>
      <c r="L256" s="63">
        <v>1118149</v>
      </c>
      <c r="M256" s="154">
        <v>0.57150000000000001</v>
      </c>
      <c r="N256" s="47">
        <v>5070.67</v>
      </c>
      <c r="O256" s="36">
        <v>3651.16</v>
      </c>
      <c r="P256" s="3">
        <v>1</v>
      </c>
    </row>
    <row r="257" spans="1:16" x14ac:dyDescent="0.2">
      <c r="A257" s="150">
        <v>256</v>
      </c>
      <c r="B257" s="144">
        <v>72</v>
      </c>
      <c r="C257" s="23" t="s">
        <v>117</v>
      </c>
      <c r="D257" s="152">
        <v>-260.70999999999998</v>
      </c>
      <c r="E257" s="63">
        <v>11463976</v>
      </c>
      <c r="F257" s="159">
        <v>-882724.08519999997</v>
      </c>
      <c r="G257" s="153">
        <v>5.5999999999999999E-3</v>
      </c>
      <c r="H257" s="63">
        <v>1821</v>
      </c>
      <c r="I257" s="63">
        <v>11452477</v>
      </c>
      <c r="J257" s="128">
        <v>2.0000000000000001E-4</v>
      </c>
      <c r="K257" s="63">
        <v>11451914</v>
      </c>
      <c r="L257" s="63">
        <v>13610878</v>
      </c>
      <c r="M257" s="154">
        <v>0.84140000000000004</v>
      </c>
      <c r="N257" s="47">
        <v>4579.3900000000003</v>
      </c>
      <c r="O257" s="36">
        <v>3651.16</v>
      </c>
      <c r="P257" s="3">
        <v>1</v>
      </c>
    </row>
    <row r="258" spans="1:16" x14ac:dyDescent="0.2">
      <c r="A258" s="150">
        <v>257</v>
      </c>
      <c r="B258" s="144">
        <v>302</v>
      </c>
      <c r="C258" s="23" t="s">
        <v>335</v>
      </c>
      <c r="D258" s="152">
        <v>-1788.49</v>
      </c>
      <c r="E258" s="63">
        <v>655014</v>
      </c>
      <c r="F258" s="159">
        <v>-1447478.9125999999</v>
      </c>
      <c r="G258" s="153">
        <v>2.8E-3</v>
      </c>
      <c r="H258" s="63">
        <v>522359</v>
      </c>
      <c r="I258" s="63">
        <v>644636</v>
      </c>
      <c r="J258" s="128">
        <v>0.81030000000000002</v>
      </c>
      <c r="K258" s="63">
        <v>367933</v>
      </c>
      <c r="L258" s="63">
        <v>842461</v>
      </c>
      <c r="M258" s="154">
        <v>0.43669999999999998</v>
      </c>
      <c r="N258" s="47">
        <v>6173.13</v>
      </c>
      <c r="O258" s="36">
        <v>3651.16</v>
      </c>
      <c r="P258" s="3">
        <v>1</v>
      </c>
    </row>
    <row r="259" spans="1:16" ht="25.5" x14ac:dyDescent="0.2">
      <c r="A259" s="150">
        <v>258</v>
      </c>
      <c r="B259" s="48">
        <v>502</v>
      </c>
      <c r="C259" s="44" t="s">
        <v>398</v>
      </c>
      <c r="D259" s="181">
        <v>0</v>
      </c>
      <c r="E259" s="63">
        <v>501358</v>
      </c>
      <c r="F259" s="159">
        <v>0</v>
      </c>
      <c r="G259" s="182">
        <v>0</v>
      </c>
      <c r="H259" s="63">
        <v>462830</v>
      </c>
      <c r="I259" s="63">
        <v>505402</v>
      </c>
      <c r="J259" s="154">
        <v>0.91579999999999995</v>
      </c>
      <c r="K259" s="63">
        <v>44018</v>
      </c>
      <c r="L259" s="63">
        <v>93037</v>
      </c>
      <c r="M259" s="64">
        <v>0.47310000000000002</v>
      </c>
      <c r="N259" s="47">
        <v>6357.86</v>
      </c>
      <c r="O259" s="36">
        <v>3651.16</v>
      </c>
      <c r="P259" s="3">
        <v>1</v>
      </c>
    </row>
    <row r="260" spans="1:16" x14ac:dyDescent="0.2">
      <c r="A260" s="151">
        <v>259</v>
      </c>
      <c r="B260" s="183">
        <v>501</v>
      </c>
      <c r="C260" s="186" t="s">
        <v>397</v>
      </c>
      <c r="D260" s="184">
        <v>0</v>
      </c>
      <c r="E260" s="123">
        <v>39504436</v>
      </c>
      <c r="F260" s="160">
        <v>0</v>
      </c>
      <c r="G260" s="185">
        <v>0</v>
      </c>
      <c r="H260" s="123">
        <v>1297942</v>
      </c>
      <c r="I260" s="123">
        <v>39762102</v>
      </c>
      <c r="J260" s="155">
        <v>3.2599999999999997E-2</v>
      </c>
      <c r="K260" s="123">
        <v>39556024</v>
      </c>
      <c r="L260" s="123">
        <v>53903708</v>
      </c>
      <c r="M260" s="126">
        <v>0.73380000000000001</v>
      </c>
      <c r="N260" s="47">
        <v>3670.5</v>
      </c>
      <c r="O260" s="36">
        <v>3651.16</v>
      </c>
      <c r="P260" s="3">
        <v>1</v>
      </c>
    </row>
    <row r="261" spans="1:16" x14ac:dyDescent="0.2">
      <c r="E261" s="35"/>
      <c r="H261" s="35"/>
      <c r="I261" s="35"/>
      <c r="K261" s="35"/>
      <c r="L261" s="35"/>
      <c r="O261" s="36"/>
    </row>
    <row r="262" spans="1:16" x14ac:dyDescent="0.2">
      <c r="E262" s="35"/>
      <c r="I262" s="35"/>
      <c r="K262" s="35"/>
      <c r="L262" s="35"/>
      <c r="O262" s="36"/>
    </row>
    <row r="263" spans="1:16" x14ac:dyDescent="0.2">
      <c r="E263" s="35"/>
      <c r="H263" s="35"/>
      <c r="I263" s="35"/>
      <c r="K263" s="35"/>
      <c r="L263" s="35"/>
      <c r="O263" s="36"/>
    </row>
    <row r="264" spans="1:16" x14ac:dyDescent="0.2">
      <c r="E264" s="35"/>
      <c r="H264" s="35"/>
      <c r="I264" s="35"/>
      <c r="K264" s="35"/>
      <c r="L264" s="35"/>
      <c r="O264" s="36"/>
    </row>
    <row r="265" spans="1:16" x14ac:dyDescent="0.2">
      <c r="E265" s="35"/>
      <c r="H265" s="35"/>
      <c r="I265" s="35"/>
      <c r="K265" s="35"/>
      <c r="L265" s="35"/>
      <c r="O265" s="36"/>
    </row>
    <row r="266" spans="1:16" x14ac:dyDescent="0.2">
      <c r="O266" s="36"/>
    </row>
    <row r="267" spans="1:16" x14ac:dyDescent="0.2">
      <c r="O267" s="36"/>
    </row>
    <row r="268" spans="1:16" x14ac:dyDescent="0.2">
      <c r="O268" s="36"/>
    </row>
    <row r="269" spans="1:16" x14ac:dyDescent="0.2">
      <c r="O269" s="36"/>
    </row>
  </sheetData>
  <pageMargins left="0.70866141732283472" right="0.70866141732283472" top="0.78740157480314965" bottom="0.78740157480314965" header="0.31496062992125984" footer="0.31496062992125984"/>
  <pageSetup paperSize="9" scale="71" fitToHeight="0" orientation="landscape" r:id="rId1"/>
  <headerFooter>
    <oddHeader>&amp;C&amp;"MS Sans Serif,Fett"Anlage 3
Berechnungsergebnisse
- Perzentilranking -</oddHeader>
    <oddFooter>&amp;C&amp;"MS Sans Serif,Fett"Entwurf der
Festlegung der Krankheitsauswahl für das Ausgleichsjahr 2017&amp;R&amp;"MS Sans Serif,Fett"Seite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Krankheitsliste</vt:lpstr>
      <vt:lpstr>Auswahlkrankheiten</vt:lpstr>
      <vt:lpstr>Änderungen AJ2017 zu AJ2016</vt:lpstr>
      <vt:lpstr>Schwellenwertprüfung</vt:lpstr>
      <vt:lpstr>Perzentilranking</vt:lpstr>
      <vt:lpstr>Auswahlkrankheiten!Drucktitel</vt:lpstr>
      <vt:lpstr>Krankheitsliste!Drucktitel</vt:lpstr>
      <vt:lpstr>Perzentilranking!Drucktitel</vt:lpstr>
      <vt:lpstr>SCHWARZ_ROT_LISTE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BeckerM</dc:creator>
  <cp:lastModifiedBy>Marc Becker</cp:lastModifiedBy>
  <cp:lastPrinted>2015-12-14T12:55:07Z</cp:lastPrinted>
  <dcterms:created xsi:type="dcterms:W3CDTF">2010-01-07T07:51:48Z</dcterms:created>
  <dcterms:modified xsi:type="dcterms:W3CDTF">2015-12-14T12:56:25Z</dcterms:modified>
</cp:coreProperties>
</file>