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360" yWindow="75" windowWidth="17055" windowHeight="10830"/>
  </bookViews>
  <sheets>
    <sheet name="SCHWARZ_ROT_LISTE" sheetId="1" r:id="rId1"/>
    <sheet name="Auswahlkrankheiten" sheetId="7" r:id="rId2"/>
    <sheet name="KH_Neu_Alt" sheetId="3" r:id="rId3"/>
    <sheet name="Schwellenwert" sheetId="5" r:id="rId4"/>
    <sheet name="Perzentile" sheetId="6" r:id="rId5"/>
  </sheets>
  <definedNames>
    <definedName name="_xlnm._FilterDatabase" localSheetId="2" hidden="1">KH_Neu_Alt!#REF!</definedName>
    <definedName name="_xlnm._FilterDatabase" localSheetId="0" hidden="1">SCHWARZ_ROT_LISTE!$A$6:$X$353</definedName>
    <definedName name="_xlnm.Print_Titles" localSheetId="4">Perzentile!$1:$1</definedName>
    <definedName name="_xlnm.Print_Titles" localSheetId="0">SCHWARZ_ROT_LISTE!$3:$6</definedName>
    <definedName name="SCHWARZ_ROT_LISTE">SCHWARZ_ROT_LISTE!$A$7:$W$353</definedName>
  </definedNames>
  <calcPr calcId="144525"/>
</workbook>
</file>

<file path=xl/calcChain.xml><?xml version="1.0" encoding="utf-8"?>
<calcChain xmlns="http://schemas.openxmlformats.org/spreadsheetml/2006/main">
  <c r="J3" i="1" l="1"/>
  <c r="I3" i="1"/>
  <c r="H3" i="1"/>
  <c r="G3" i="1"/>
  <c r="F3" i="1"/>
  <c r="E3" i="1"/>
  <c r="D3" i="1"/>
  <c r="C3" i="1"/>
  <c r="J5" i="1" l="1"/>
</calcChain>
</file>

<file path=xl/sharedStrings.xml><?xml version="1.0" encoding="utf-8"?>
<sst xmlns="http://schemas.openxmlformats.org/spreadsheetml/2006/main" count="797" uniqueCount="414">
  <si>
    <t>Schwerwiegend</t>
  </si>
  <si>
    <t>Chronisch</t>
  </si>
  <si>
    <t>Schwellenwert</t>
  </si>
  <si>
    <t>Perzentile</t>
  </si>
  <si>
    <t>HQ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</si>
  <si>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</si>
  <si>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</si>
  <si>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</si>
  <si>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</si>
  <si>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</si>
  <si>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</si>
  <si>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</si>
  <si>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</si>
  <si>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</si>
  <si>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</si>
  <si>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</si>
  <si>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</si>
  <si>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</si>
  <si>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Krankheiten vor Schwellenwert</t>
  </si>
  <si>
    <t>Wurzel(N) * Beta</t>
  </si>
  <si>
    <t>Schwellen-wert</t>
  </si>
  <si>
    <t>Schwellen-wert über-schritten?</t>
  </si>
  <si>
    <t>Krankheit</t>
  </si>
  <si>
    <t>Nr.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</si>
  <si>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2009)</t>
    </r>
  </si>
  <si>
    <t>Name</t>
  </si>
  <si>
    <t>Auswahl_n_SW</t>
  </si>
  <si>
    <t>Auswahl_v_SW</t>
  </si>
  <si>
    <t>Auswahlkriterien erfüllt aber Schwellenwertprüfung nicht bestanden !!!</t>
  </si>
  <si>
    <t>Pztl.
Wurzel(N) * Beta</t>
  </si>
  <si>
    <t>Weggefallene Krankheiten:</t>
  </si>
  <si>
    <t>Rang</t>
  </si>
  <si>
    <t xml:space="preserve">Erwartete Mehrkosten
</t>
  </si>
  <si>
    <t>Neu hinzugekommene Krankheiten:</t>
  </si>
  <si>
    <t>Demenz (einschließlich Alzheimer Erkrankung und vaskuläre Demenz)</t>
  </si>
  <si>
    <t>Asthma bronchiale</t>
  </si>
  <si>
    <t>Risikogeburt</t>
  </si>
  <si>
    <t>Spätfolgen von Infektionen des Zentralnervensystems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</si>
  <si>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</si>
  <si>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</si>
  <si>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</si>
  <si>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</si>
  <si>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</si>
  <si>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</si>
  <si>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</si>
  <si>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Lyme disease / Borreliose</t>
  </si>
  <si>
    <t>Geschlechtskrankheiten, exkl. Neurosyphilis</t>
  </si>
  <si>
    <t>Dermatophytose (Pilzerkrankungen der Haut, z.B. Fußpilz)</t>
  </si>
  <si>
    <t>Bakteriämie</t>
  </si>
  <si>
    <t>Bakterielle Zoonosen und andere schwerwiegende bakterielle Infektionen</t>
  </si>
  <si>
    <t>Andere virale Infektionen</t>
  </si>
  <si>
    <t>Andere Infektionen</t>
  </si>
  <si>
    <t>Sonstige Spirochäteninfektionen</t>
  </si>
  <si>
    <t>Chlamydieninfektionen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</si>
  <si>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</si>
  <si>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</si>
  <si>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</si>
  <si>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</si>
  <si>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</si>
  <si>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</si>
  <si>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</si>
  <si>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</si>
  <si>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</si>
  <si>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</si>
  <si>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</si>
  <si>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</si>
  <si>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</si>
  <si>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</si>
  <si>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</si>
  <si>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</si>
  <si>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</si>
  <si>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</si>
  <si>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</si>
  <si>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</si>
  <si>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</si>
  <si>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</si>
  <si>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</si>
  <si>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</si>
  <si>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</si>
  <si>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</si>
  <si>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</si>
  <si>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</si>
  <si>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</si>
  <si>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Hypoglykämien</t>
  </si>
  <si>
    <t>Ovarielle Dysfunktion</t>
  </si>
  <si>
    <t>Testikuläre Dysfunktion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</si>
  <si>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</si>
  <si>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</si>
  <si>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</si>
  <si>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</si>
  <si>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</si>
  <si>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Leberzirrhose (inkl. Komplikationen)</t>
  </si>
  <si>
    <t>Chronische Hepatitis</t>
  </si>
  <si>
    <t>Akute schwere Lebererkrankung</t>
  </si>
  <si>
    <t>Toxische, nicht virale Hepatitis und andere Lebererkrankungen</t>
  </si>
  <si>
    <t>Gallensteine mit Cholezystitis und andere Erkrankungen der Gallenblase</t>
  </si>
  <si>
    <t>Näher bezeichnete Erkrankung der Gallenwege (Cholangitis, Verschluß, Perforation)</t>
  </si>
  <si>
    <t>Peritonitis</t>
  </si>
  <si>
    <t>Ileus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</si>
  <si>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</si>
  <si>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</si>
  <si>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</si>
  <si>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</si>
  <si>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</si>
  <si>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</si>
  <si>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</si>
  <si>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</si>
  <si>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</si>
  <si>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</si>
  <si>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</si>
  <si>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</si>
  <si>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</si>
  <si>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</si>
  <si>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</si>
  <si>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</si>
  <si>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Entzündung / Nekrose von Knochen</t>
  </si>
  <si>
    <t>Rheumatoide Arthritis und entzündliche Bindegewebskrankheiten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</si>
  <si>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</si>
  <si>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</si>
  <si>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</si>
  <si>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</si>
  <si>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</si>
  <si>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</si>
  <si>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</si>
  <si>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</si>
  <si>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Andere Erkrankungen des Knochens und Knorpels (z.B. Osteodystrophia deformans / Paget's disease of bone)</t>
  </si>
  <si>
    <t>Osteoporose und Folgeerkrankungen</t>
  </si>
  <si>
    <t>Femurfraktur</t>
  </si>
  <si>
    <t>Klimakterische Störungen</t>
  </si>
  <si>
    <t>Osteochondrosis deformans juvenilis (Morbus Scheuermann) / juvenile lumbar osteochondrosis, Epiphyseolysis capitis femoris</t>
  </si>
  <si>
    <t>Angeborene, schwere Entwicklungsstörungen des Skeletts und des Bindegewebes</t>
  </si>
  <si>
    <t>Reaktive Arthritiden</t>
  </si>
  <si>
    <t>Gicht / Arthritis urica</t>
  </si>
  <si>
    <t>Gelenkerkrankungen, Verrenkungen, Gelenkschmerzen / -steifigkeit, exkl. Gicht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</si>
  <si>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</si>
  <si>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</si>
  <si>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</si>
  <si>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</si>
  <si>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</si>
  <si>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</si>
  <si>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</si>
  <si>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</si>
  <si>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</si>
  <si>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</si>
  <si>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</si>
  <si>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</si>
  <si>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</si>
  <si>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</si>
  <si>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</si>
  <si>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</si>
  <si>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</si>
  <si>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</si>
  <si>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</si>
  <si>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</si>
  <si>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Nicht-psychotisch organische Störung</t>
  </si>
  <si>
    <t>Anderer / nicht näher bezeichneter Krankheitszustand des Zentralnervensystems</t>
  </si>
  <si>
    <t>Schwerwiegender Alkohol- und Drogen-Missbrauch</t>
  </si>
  <si>
    <t>Schizophrenie, schizotype und wahnhafte Störungen</t>
  </si>
  <si>
    <t>Depression</t>
  </si>
  <si>
    <t>Bipolare affektive Störungen</t>
  </si>
  <si>
    <t>Somatoforme Störungen / Dissoziative Störungen</t>
  </si>
  <si>
    <t>Akute schwerwiegende Belastungsreaktion und sonstige Anpassungsstörungen</t>
  </si>
  <si>
    <t>Persönlichkeits- und Verhaltensstörungen</t>
  </si>
  <si>
    <t>Andere psychische Erkrankungen</t>
  </si>
  <si>
    <t>Schwerer oder schwerster Entwicklungsrückstand / Intelligenzminderung</t>
  </si>
  <si>
    <t>Mäßiger Entwicklungsrückstand / Lernbehinderung</t>
  </si>
  <si>
    <t>Leichter / nicht näher bezeichneter Entwicklungsrückstand / Lernbehinderung</t>
  </si>
  <si>
    <t>Gonosomale Chromosomenanomalien (z.B. Klinefelter-Syndrom / Turner-Syndrom)</t>
  </si>
  <si>
    <t>Ausgeprägte schwere Lähmungen / Verletzungen des Rückenmarks / Angeborene Fehlbildungen des Nervensystems</t>
  </si>
  <si>
    <t>Systematrophien, die vorwiegend das Zentralnervensystem betreffen</t>
  </si>
  <si>
    <t>Muskeldystrophie</t>
  </si>
  <si>
    <t>Erkrankungen des autonomen Nervensystems</t>
  </si>
  <si>
    <t>Periphere Neuropathie / Myopathie</t>
  </si>
  <si>
    <t>Erkrankungen der motorischen Endplatte / Myasthenia gravis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</si>
  <si>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</si>
  <si>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</si>
  <si>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</si>
  <si>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</si>
  <si>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</si>
  <si>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</si>
  <si>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</si>
  <si>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</si>
  <si>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</si>
  <si>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</si>
  <si>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</si>
  <si>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</si>
  <si>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</si>
  <si>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</si>
  <si>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</si>
  <si>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</si>
  <si>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</si>
  <si>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</si>
  <si>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</si>
  <si>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Angeborene schwere Herzfehler (&lt;18 Jahre)</t>
  </si>
  <si>
    <t>Angeborene schwere Herzfehler (&gt;17 Jahre)</t>
  </si>
  <si>
    <t>Sonstige angeborene Anomalien des Herzens und des Gefäßsystems</t>
  </si>
  <si>
    <t>Hypertonie</t>
  </si>
  <si>
    <t>Vorhofarrhythmie</t>
  </si>
  <si>
    <t>Ventrikuläre Tachykardie / Arrhythmie, Herzstillstand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</si>
  <si>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</si>
  <si>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</si>
  <si>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</si>
  <si>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</si>
  <si>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</si>
  <si>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</si>
  <si>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</si>
  <si>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</si>
  <si>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Rupturiertes Aortenaneurysma</t>
  </si>
  <si>
    <t>Arterielle Embolie und Thrombose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</si>
  <si>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</si>
  <si>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</si>
  <si>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</si>
  <si>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</si>
  <si>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</si>
  <si>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</si>
  <si>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</si>
  <si>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</si>
  <si>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</si>
  <si>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Hypotonie</t>
  </si>
  <si>
    <t>Andere Erkrankungen des Gefäßsystems / Postthrombotisches Syndrom (chronisch venöse Insuffizienz)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</si>
  <si>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</si>
  <si>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</si>
  <si>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</si>
  <si>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</si>
  <si>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</si>
  <si>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</si>
  <si>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</si>
  <si>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</si>
  <si>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</si>
  <si>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</si>
  <si>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</si>
  <si>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</si>
  <si>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</si>
  <si>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</si>
  <si>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</si>
  <si>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</si>
  <si>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</si>
  <si>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</si>
  <si>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Netzhautablösung</t>
  </si>
  <si>
    <t>Netzhautriß ohne Netzhautablösung</t>
  </si>
  <si>
    <t>Andere und nicht näher bezeichnete Erkrankungen der Netzhaut</t>
  </si>
  <si>
    <t>Makuladegeneration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</si>
  <si>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</si>
  <si>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</si>
  <si>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</si>
  <si>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</si>
  <si>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</si>
  <si>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</si>
  <si>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</si>
  <si>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</si>
  <si>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</si>
  <si>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</si>
  <si>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Morbus Ménière</t>
  </si>
  <si>
    <t>Erkrankungen des Kehlkopfs und der Stimmbänder</t>
  </si>
  <si>
    <t>Hörverlust</t>
  </si>
  <si>
    <t>Andere Erkrankungen des Ohrs</t>
  </si>
  <si>
    <t>Mittelohrentzündung, exkl. chronisch-eitrige Formen</t>
  </si>
  <si>
    <t>Chronisch mesotympanale eitrige Otitis media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</si>
  <si>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</si>
  <si>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</si>
  <si>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</si>
  <si>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</si>
  <si>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</si>
  <si>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</si>
  <si>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</si>
  <si>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</si>
  <si>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</si>
  <si>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</si>
  <si>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</si>
  <si>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</si>
  <si>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</si>
  <si>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</si>
  <si>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</si>
  <si>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</si>
  <si>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</si>
  <si>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</si>
  <si>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</si>
  <si>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</si>
  <si>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</si>
  <si>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</si>
  <si>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</si>
  <si>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</si>
  <si>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</si>
  <si>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</si>
  <si>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</si>
  <si>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</si>
  <si>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Entzündliche Erkrankungen der Vagina und der Zervix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</si>
  <si>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</si>
  <si>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</si>
  <si>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</si>
  <si>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</si>
  <si>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</si>
  <si>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</si>
  <si>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</si>
  <si>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</si>
  <si>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Bestehende Schwangerschaft (einschl. Komplikationen)</t>
  </si>
  <si>
    <t>Dekubitalgeschwüre</t>
  </si>
  <si>
    <t>Hautulkus (ohne Dekubitalgeschwür)</t>
  </si>
  <si>
    <t>Ausgedehnte Verbrennungen</t>
  </si>
  <si>
    <t>Schwerwiegende bakterielle Hautinfektionen</t>
  </si>
  <si>
    <t>Andere Erkrankungen der Haut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</si>
  <si>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</si>
  <si>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</si>
  <si>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</si>
  <si>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</si>
  <si>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</si>
  <si>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</si>
  <si>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Seborrhoische Keratose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</si>
  <si>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</si>
  <si>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</si>
  <si>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</si>
  <si>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</si>
  <si>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</si>
  <si>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</si>
  <si>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</si>
  <si>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</si>
  <si>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</si>
  <si>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</si>
  <si>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Frakturen der Patella, Tibia, Fibula, multiple Frakturen der oberen / unteren Extremität</t>
  </si>
  <si>
    <t>Frakturen des Sprunggelenks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</si>
  <si>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</si>
  <si>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</si>
  <si>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</si>
  <si>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</si>
  <si>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</si>
  <si>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</si>
  <si>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</si>
  <si>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Schulterluxation</t>
  </si>
  <si>
    <t>Distorsion / Verrenkung</t>
  </si>
  <si>
    <t>Offene Wunde, exkl. am Auge und Unterarm</t>
  </si>
  <si>
    <t>Offene Wunde / Verletzung des Unterarms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</si>
  <si>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</si>
  <si>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</si>
  <si>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</si>
  <si>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</si>
  <si>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</t>
  </si>
  <si>
    <t>Vergiftungen durch andere oder nicht näher bezeichnete nicht medizinisch verwendete Substanzen</t>
  </si>
  <si>
    <t>Nicht näher bezeichnete allergische Reaktion</t>
  </si>
  <si>
    <t>Frühe Komplikationen durch Trauma</t>
  </si>
  <si>
    <t>Angeborene Fehlbildungen der Lunge und des Magen-Darm-Traktes bei Kindern (bis max. 5 Jahre)</t>
  </si>
  <si>
    <t>Schädigung des Neugeborenen durch Alkohol / Drogen, einschließlich Alkohol-Embryopathie (mit Dysmorphien)</t>
  </si>
  <si>
    <t>Lebendgeborene (ohne weitere Angaben)</t>
  </si>
  <si>
    <t>Infektionen des Neugeborenen</t>
  </si>
  <si>
    <t>Sonstige 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</si>
  <si>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</si>
  <si>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</si>
  <si>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</si>
  <si>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</si>
  <si>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Transitorische endokrine Störungen des Neugeborenen</t>
  </si>
  <si>
    <t>Probleme der Haut / Temperatur beim Neugeborenen</t>
  </si>
  <si>
    <t>Status nach Organtransplantation (inkl. Komplikationen)</t>
  </si>
  <si>
    <t>Sonstige Störungen der inneren Sekretion des Pankreas</t>
  </si>
  <si>
    <t>Tiefgreifende Entwicklungsstörung</t>
  </si>
  <si>
    <t>Netzhautgefäßverschluss</t>
  </si>
  <si>
    <t>Sonstige Affektionen der Netzhaut</t>
  </si>
  <si>
    <t>Vitamin B-Mangel</t>
  </si>
  <si>
    <t>Andere Formen der Avitaminosen</t>
  </si>
  <si>
    <t>Mangel an Spurenelementen</t>
  </si>
  <si>
    <t>Sonstige alimentäre Mangelzustände</t>
  </si>
  <si>
    <t>Nicht näher bezeichnete Fehlbildungssyndrome</t>
  </si>
  <si>
    <t>Nicht näher bezeichnete Chromosomenanomalien</t>
  </si>
  <si>
    <t>Bösartige Neubildungen der Genitalorgane</t>
  </si>
  <si>
    <t>Sonstige degenerative Krankheiten des Nervensystems</t>
  </si>
  <si>
    <t>Chronischer Schmerz</t>
  </si>
  <si>
    <t>Sonstige und nicht näher bezeichnete Schäden durch äußere Ursachen</t>
  </si>
  <si>
    <t>Missbrauch von Personen</t>
  </si>
  <si>
    <t>Psychische und Verhaltensstörungen durch Tabak</t>
  </si>
  <si>
    <t>Cluster-Kopfschmerz</t>
  </si>
  <si>
    <t>AUSSCHLUSS (Symptom, Zustand,...)</t>
  </si>
  <si>
    <t>AUSSCHLUSS: Kindliche (perinatale) Probleme bzw. Geburt bei der Mutter kodiert</t>
  </si>
  <si>
    <t>AUSSCHLUSS: Nicht zur Verschlüsselung zugelassen</t>
  </si>
  <si>
    <t>Verhaltens- und emotionale Störungen mit Beginn in der Kindheit und Jugend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</si>
  <si>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</si>
  <si>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</si>
  <si>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</si>
  <si>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Erkrankungen des Pankreas</t>
  </si>
  <si>
    <t>Entwicklungsstörungen</t>
  </si>
  <si>
    <t>Appendizitis, auch mit Perforation und Peritonitis</t>
  </si>
  <si>
    <t>Dermatitis durch aufgenommene Nahrungsmittel, Hauteruptionen durch Drogen oder Arzneimittel</t>
  </si>
  <si>
    <t>Angst- und Zwangsspektrumsstörungen</t>
  </si>
  <si>
    <t>Intestinale Malabsorption</t>
  </si>
  <si>
    <t>HIV / AIDS</t>
  </si>
  <si>
    <t>Nicht virale Meningitis / Enzephalitis</t>
  </si>
  <si>
    <t>Virale Meningitis / Enzephalitis</t>
  </si>
  <si>
    <t>Virale Hepatitis A und unspezifizierte Hepatitis, ohne Leberkoma</t>
  </si>
  <si>
    <t>Spätfolgen von Infektionen, exkl. des Zentralnervensystems</t>
  </si>
  <si>
    <t>Rickettsiosen</t>
  </si>
  <si>
    <t>Gutartige Neubildungen der Mundhöhle, des Pharynx und der Verdauungsorgane</t>
  </si>
  <si>
    <t>Wirbelgleiten / Spondylolisthesis / Spondylolyse, angeboren oder erworben</t>
  </si>
  <si>
    <t>Entzündliche / toxische Neuropathie</t>
  </si>
  <si>
    <t>Erkrankungen der Zähne, des Zahnfleischs und des Kiefers (z.B. Gingivitis, Parodontitis apicalis)</t>
  </si>
  <si>
    <t>Prostataerkrankungen, exkl. benigne Prostatahyperplasie</t>
  </si>
  <si>
    <t>Entbindung / abgeschlossene Schwangerschaft (einschl. Komplikationen)</t>
  </si>
  <si>
    <t>Erkrankungen der Finger- und Zehennägel</t>
  </si>
  <si>
    <t>Sonstige näher bezeichnete Kopfschmerzsyndrome</t>
  </si>
  <si>
    <t>Schrumpf- und sonstige kleine Niere unbekannter Ursache</t>
  </si>
  <si>
    <t>Essstörungen</t>
  </si>
  <si>
    <t>Schock</t>
  </si>
  <si>
    <t>Sepsis</t>
  </si>
  <si>
    <r>
      <t xml:space="preserve">Erwartete Mehrkosten
</t>
    </r>
    <r>
      <rPr>
        <sz val="8"/>
        <rFont val="Arial"/>
        <family val="2"/>
      </rPr>
      <t>(prospektive Berechnung:
Ausgabendaten 2012
Diagnosedaten 2011)</t>
    </r>
  </si>
  <si>
    <r>
      <t xml:space="preserve">N 2012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</si>
  <si>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N 2012
stationär
</t>
    </r>
    <r>
      <rPr>
        <sz val="8"/>
        <color indexed="8"/>
        <rFont val="Arial"/>
        <family val="2"/>
      </rPr>
      <t>(nur HD.)</t>
    </r>
  </si>
  <si>
    <r>
      <t xml:space="preserve">N 2012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</si>
  <si>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2012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</si>
  <si>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2012 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</si>
  <si>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2012)</t>
    </r>
  </si>
  <si>
    <r>
      <t xml:space="preserve">N 2012
ambulant
</t>
    </r>
    <r>
      <rPr>
        <sz val="8"/>
        <color indexed="8"/>
        <rFont val="Arial"/>
        <family val="2"/>
      </rPr>
      <t>(gesicherte D.)</t>
    </r>
  </si>
  <si>
    <r>
      <t xml:space="preserve">Mittlere zeitgleiche Ausgaben
</t>
    </r>
    <r>
      <rPr>
        <sz val="10"/>
        <rFont val="MS Sans Serif"/>
        <family val="2"/>
      </rPr>
      <t>(Diagnosen &amp; Ausgaben 2012)</t>
    </r>
  </si>
  <si>
    <t xml:space="preserve">N 2012
gesamt-validiert
</t>
  </si>
  <si>
    <t>Chronizitäts-rate</t>
  </si>
  <si>
    <t>Hospitalisie-rungsquote</t>
  </si>
  <si>
    <t xml:space="preserve"> Legende: </t>
  </si>
  <si>
    <t xml:space="preserve"> Auswahlkriterien erfüllt </t>
  </si>
  <si>
    <t xml:space="preserve"> Schwellenwertprüfung nicht bestanden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</si>
</sst>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  <numFmt numFmtId="166" formatCode="_-* #,##0.00\ [$€-407]_-;\-* #,##0.00\ [$€-407]_-;_-* &quot;-&quot;??\ [$€-407]_-;_-@_-"/>
  </numFmts>
  <fonts count="21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  <family val="2"/>
    </font>
    <font>
      <b/>
      <sz val="8.5"/>
      <name val="Arial"/>
      <family val="2"/>
    </font>
    <font>
      <b/>
      <sz val="8.5"/>
      <name val="MS Sans Serif"/>
      <family val="2"/>
    </font>
    <font>
      <b/>
      <sz val="12"/>
      <name val="MS Sans Serif"/>
      <family val="2"/>
    </font>
    <font>
      <strike/>
      <sz val="10"/>
      <name val="MS Sans Serif"/>
      <family val="2"/>
    </font>
    <font>
      <b/>
      <sz val="10"/>
      <color rgb="FFFF0000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202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2" applyNumberFormat="1" applyFont="1" applyFill="1" applyBorder="1" applyAlignment="1">
      <alignment horizontal="center" vertical="top" wrapText="1"/>
    </xf>
    <xf numFmtId="3" fontId="11" fillId="4" borderId="0" xfId="2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3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6" fontId="4" fillId="5" borderId="1" xfId="4" applyNumberFormat="1" applyFont="1" applyFill="1" applyBorder="1" applyAlignment="1">
      <alignment horizontal="center" vertical="top" wrapText="1"/>
    </xf>
    <xf numFmtId="10" fontId="9" fillId="4" borderId="2" xfId="3" applyNumberFormat="1" applyFont="1" applyFill="1" applyBorder="1" applyAlignment="1">
      <alignment horizontal="center" vertical="top" wrapText="1"/>
    </xf>
    <xf numFmtId="10" fontId="4" fillId="2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66" fontId="0" fillId="0" borderId="0" xfId="4" applyNumberFormat="1" applyFont="1" applyAlignment="1">
      <alignment vertical="top" wrapText="1"/>
    </xf>
    <xf numFmtId="10" fontId="0" fillId="0" borderId="0" xfId="3" applyNumberFormat="1" applyFont="1" applyAlignment="1">
      <alignment horizontal="center" vertical="top" wrapText="1"/>
    </xf>
    <xf numFmtId="44" fontId="0" fillId="0" borderId="13" xfId="4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0" fillId="0" borderId="14" xfId="3" applyNumberFormat="1" applyFont="1" applyBorder="1" applyAlignment="1">
      <alignment vertical="top" wrapText="1"/>
    </xf>
    <xf numFmtId="3" fontId="0" fillId="0" borderId="14" xfId="0" applyNumberFormat="1" applyBorder="1" applyAlignment="1">
      <alignment vertical="top" wrapText="1"/>
    </xf>
    <xf numFmtId="44" fontId="0" fillId="0" borderId="14" xfId="4" applyFont="1" applyBorder="1" applyAlignment="1">
      <alignment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8" borderId="14" xfId="0" applyFill="1" applyBorder="1" applyAlignment="1">
      <alignment horizontal="center" vertical="top" wrapText="1"/>
    </xf>
    <xf numFmtId="0" fontId="0" fillId="8" borderId="5" xfId="0" applyFill="1" applyBorder="1" applyAlignment="1">
      <alignment horizontal="center" vertical="top" wrapText="1"/>
    </xf>
    <xf numFmtId="0" fontId="0" fillId="8" borderId="10" xfId="0" applyFill="1" applyBorder="1" applyAlignment="1">
      <alignment vertical="top" wrapText="1"/>
    </xf>
    <xf numFmtId="166" fontId="0" fillId="8" borderId="0" xfId="4" applyNumberFormat="1" applyFont="1" applyFill="1" applyAlignment="1">
      <alignment vertical="top" wrapText="1"/>
    </xf>
    <xf numFmtId="3" fontId="0" fillId="8" borderId="0" xfId="0" applyNumberFormat="1" applyFill="1" applyAlignment="1">
      <alignment vertical="top" wrapText="1"/>
    </xf>
    <xf numFmtId="10" fontId="0" fillId="8" borderId="0" xfId="3" applyNumberFormat="1" applyFont="1" applyFill="1" applyAlignment="1">
      <alignment horizontal="center" vertical="top" wrapText="1"/>
    </xf>
    <xf numFmtId="10" fontId="0" fillId="8" borderId="13" xfId="3" applyNumberFormat="1" applyFont="1" applyFill="1" applyBorder="1" applyAlignment="1">
      <alignment vertical="top" wrapText="1"/>
    </xf>
    <xf numFmtId="3" fontId="0" fillId="8" borderId="13" xfId="0" applyNumberForma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10" fontId="0" fillId="8" borderId="14" xfId="3" applyNumberFormat="1" applyFont="1" applyFill="1" applyBorder="1" applyAlignment="1">
      <alignment vertical="top" wrapText="1"/>
    </xf>
    <xf numFmtId="3" fontId="0" fillId="8" borderId="14" xfId="0" applyNumberFormat="1" applyFill="1" applyBorder="1" applyAlignment="1">
      <alignment vertical="top" wrapText="1"/>
    </xf>
    <xf numFmtId="41" fontId="4" fillId="9" borderId="1" xfId="0" applyNumberFormat="1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13" fillId="9" borderId="12" xfId="0" applyFont="1" applyFill="1" applyBorder="1" applyAlignment="1">
      <alignment horizontal="center" vertical="top" wrapText="1"/>
    </xf>
    <xf numFmtId="44" fontId="4" fillId="5" borderId="4" xfId="4" applyFont="1" applyFill="1" applyBorder="1" applyAlignment="1">
      <alignment horizontal="center" vertical="top" wrapText="1"/>
    </xf>
    <xf numFmtId="44" fontId="0" fillId="8" borderId="0" xfId="4" applyFont="1" applyFill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44" fontId="0" fillId="0" borderId="0" xfId="4" applyFont="1" applyBorder="1" applyAlignment="1">
      <alignment vertical="top" wrapText="1"/>
    </xf>
    <xf numFmtId="10" fontId="0" fillId="0" borderId="3" xfId="3" applyNumberFormat="1" applyFont="1" applyBorder="1" applyAlignment="1">
      <alignment vertical="top" wrapText="1"/>
    </xf>
    <xf numFmtId="0" fontId="0" fillId="0" borderId="14" xfId="0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15" fillId="0" borderId="12" xfId="0" applyFont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6" fillId="3" borderId="12" xfId="0" applyFont="1" applyFill="1" applyBorder="1" applyAlignment="1">
      <alignment horizontal="center" vertical="top" wrapText="1"/>
    </xf>
    <xf numFmtId="0" fontId="16" fillId="7" borderId="12" xfId="0" applyFont="1" applyFill="1" applyBorder="1" applyAlignment="1">
      <alignment horizontal="center" vertical="top" wrapText="1"/>
    </xf>
    <xf numFmtId="0" fontId="16" fillId="6" borderId="12" xfId="0" applyFont="1" applyFill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 wrapText="1"/>
    </xf>
    <xf numFmtId="10" fontId="9" fillId="3" borderId="3" xfId="3" applyNumberFormat="1" applyFont="1" applyFill="1" applyBorder="1" applyAlignment="1">
      <alignment horizontal="left" vertical="top" wrapText="1"/>
    </xf>
    <xf numFmtId="10" fontId="9" fillId="4" borderId="3" xfId="2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7" fontId="16" fillId="6" borderId="12" xfId="1" applyNumberFormat="1" applyFont="1" applyFill="1" applyBorder="1" applyAlignment="1">
      <alignment horizontal="center"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3" xfId="0" applyNumberFormat="1" applyFill="1" applyBorder="1" applyAlignment="1">
      <alignment horizontal="center" vertical="top" wrapText="1"/>
    </xf>
    <xf numFmtId="164" fontId="0" fillId="6" borderId="6" xfId="0" applyNumberFormat="1" applyFill="1" applyBorder="1" applyAlignment="1">
      <alignment vertical="top" wrapText="1"/>
    </xf>
    <xf numFmtId="164" fontId="0" fillId="6" borderId="7" xfId="0" applyNumberFormat="1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8" xfId="0" applyNumberFormat="1" applyFill="1" applyBorder="1" applyAlignment="1">
      <alignment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7" fontId="0" fillId="6" borderId="9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7" fontId="0" fillId="2" borderId="5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7" fontId="0" fillId="6" borderId="5" xfId="0" applyNumberFormat="1" applyFill="1" applyBorder="1" applyAlignment="1">
      <alignment vertical="top" wrapText="1"/>
    </xf>
    <xf numFmtId="7" fontId="0" fillId="6" borderId="0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7" fontId="0" fillId="6" borderId="3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horizontal="center" vertical="top" wrapText="1"/>
    </xf>
    <xf numFmtId="165" fontId="0" fillId="0" borderId="9" xfId="0" applyNumberFormat="1" applyFill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" fontId="0" fillId="0" borderId="9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3" fontId="0" fillId="0" borderId="6" xfId="0" applyNumberFormat="1" applyBorder="1" applyAlignment="1">
      <alignment vertical="top" wrapText="1"/>
    </xf>
    <xf numFmtId="44" fontId="4" fillId="5" borderId="1" xfId="4" applyFont="1" applyFill="1" applyBorder="1" applyAlignment="1">
      <alignment horizontal="center" vertical="top" wrapText="1"/>
    </xf>
    <xf numFmtId="44" fontId="0" fillId="0" borderId="8" xfId="4" applyFont="1" applyBorder="1" applyAlignment="1">
      <alignment vertical="top" wrapText="1"/>
    </xf>
    <xf numFmtId="44" fontId="0" fillId="0" borderId="5" xfId="4" applyFont="1" applyBorder="1" applyAlignment="1">
      <alignment vertical="top" wrapText="1"/>
    </xf>
    <xf numFmtId="44" fontId="0" fillId="0" borderId="6" xfId="4" applyFont="1" applyBorder="1" applyAlignment="1">
      <alignment vertical="top" wrapText="1"/>
    </xf>
    <xf numFmtId="10" fontId="0" fillId="0" borderId="10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10" fontId="0" fillId="0" borderId="7" xfId="3" applyNumberFormat="1" applyFont="1" applyBorder="1" applyAlignment="1">
      <alignment vertical="top" wrapText="1"/>
    </xf>
    <xf numFmtId="44" fontId="13" fillId="6" borderId="4" xfId="4" applyFont="1" applyFill="1" applyBorder="1" applyAlignment="1">
      <alignment horizontal="center" vertical="top" wrapText="1"/>
    </xf>
    <xf numFmtId="44" fontId="0" fillId="0" borderId="9" xfId="4" applyFont="1" applyBorder="1" applyAlignment="1">
      <alignment vertical="top" wrapText="1"/>
    </xf>
    <xf numFmtId="44" fontId="0" fillId="0" borderId="10" xfId="4" applyFont="1" applyBorder="1" applyAlignment="1">
      <alignment vertical="top" wrapText="1"/>
    </xf>
    <xf numFmtId="44" fontId="0" fillId="0" borderId="3" xfId="4" applyFont="1" applyBorder="1" applyAlignment="1">
      <alignment vertical="top" wrapText="1"/>
    </xf>
    <xf numFmtId="44" fontId="0" fillId="0" borderId="7" xfId="4" applyFont="1" applyBorder="1" applyAlignment="1">
      <alignment vertical="top" wrapText="1"/>
    </xf>
    <xf numFmtId="44" fontId="0" fillId="0" borderId="11" xfId="4" applyFont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41" fontId="0" fillId="0" borderId="15" xfId="0" applyNumberFormat="1" applyBorder="1" applyAlignment="1">
      <alignment vertical="top" wrapText="1"/>
    </xf>
    <xf numFmtId="165" fontId="0" fillId="0" borderId="16" xfId="0" applyNumberFormat="1" applyBorder="1" applyAlignment="1">
      <alignment horizontal="center" vertical="top" wrapText="1"/>
    </xf>
    <xf numFmtId="165" fontId="0" fillId="0" borderId="15" xfId="0" applyNumberFormat="1" applyBorder="1" applyAlignment="1">
      <alignment horizontal="center" vertical="top" wrapText="1"/>
    </xf>
    <xf numFmtId="7" fontId="0" fillId="0" borderId="15" xfId="0" applyNumberFormat="1" applyFill="1" applyBorder="1" applyAlignment="1">
      <alignment vertical="top" wrapText="1"/>
    </xf>
    <xf numFmtId="165" fontId="0" fillId="0" borderId="15" xfId="0" applyNumberFormat="1" applyFill="1" applyBorder="1" applyAlignment="1">
      <alignment vertical="top" wrapText="1"/>
    </xf>
    <xf numFmtId="10" fontId="0" fillId="0" borderId="15" xfId="0" applyNumberFormat="1" applyFill="1" applyBorder="1" applyAlignment="1">
      <alignment vertical="top" wrapText="1"/>
    </xf>
    <xf numFmtId="3" fontId="0" fillId="0" borderId="15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9" xfId="0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6" fontId="0" fillId="0" borderId="9" xfId="4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horizontal="center"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41" fontId="13" fillId="0" borderId="0" xfId="0" applyNumberFormat="1" applyFont="1" applyBorder="1" applyAlignment="1">
      <alignment vertical="top" wrapText="1"/>
    </xf>
    <xf numFmtId="41" fontId="20" fillId="0" borderId="0" xfId="0" applyNumberFormat="1" applyFont="1" applyBorder="1" applyAlignment="1">
      <alignment vertical="top" wrapText="1"/>
    </xf>
    <xf numFmtId="41" fontId="19" fillId="0" borderId="0" xfId="0" applyNumberFormat="1" applyFont="1" applyBorder="1" applyAlignment="1">
      <alignment vertical="top" wrapText="1"/>
    </xf>
  </cellXfs>
  <cellStyles count="7">
    <cellStyle name="Euro" xfId="1"/>
    <cellStyle name="Euro 2" xfId="6"/>
    <cellStyle name="Komma" xfId="2" builtinId="3"/>
    <cellStyle name="Prozent" xfId="3" builtinId="5"/>
    <cellStyle name="Standard" xfId="0" builtinId="0"/>
    <cellStyle name="Standard 2" xfId="5"/>
    <cellStyle name="Währung" xfId="4" builtinId="4"/>
  </cellStyles>
  <dxfs count="12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5"/>
  <sheetViews>
    <sheetView tabSelected="1" topLeftCell="A3" zoomScaleNormal="100" zoomScalePageLayoutView="64" workbookViewId="0">
      <selection activeCell="B26" sqref="B26"/>
    </sheetView>
  </sheetViews>
  <sheetFormatPr baseColWidth="10" defaultRowHeight="12.75" x14ac:dyDescent="0.2"/>
  <cols>
    <col min="1" max="1" width="8.7109375" style="3" customWidth="1"/>
    <col min="2" max="2" width="70.7109375" style="3" customWidth="1"/>
    <col min="3" max="4" width="14.7109375" style="31" hidden="1" customWidth="1"/>
    <col min="5" max="6" width="13.7109375" style="31" hidden="1" customWidth="1"/>
    <col min="7" max="7" width="12.7109375" style="31" hidden="1" customWidth="1"/>
    <col min="8" max="10" width="13.7109375" style="31" hidden="1" customWidth="1"/>
    <col min="11" max="11" width="15.7109375" style="130" customWidth="1"/>
    <col min="12" max="12" width="15.7109375" style="35" customWidth="1"/>
    <col min="13" max="13" width="12.7109375" style="35" customWidth="1"/>
    <col min="14" max="14" width="12.7109375" style="131" customWidth="1"/>
    <col min="15" max="16" width="12.7109375" style="35" customWidth="1"/>
    <col min="17" max="17" width="12.7109375" style="131" customWidth="1"/>
    <col min="18" max="19" width="12.7109375" style="35" customWidth="1"/>
    <col min="20" max="20" width="12.7109375" style="131" customWidth="1"/>
    <col min="21" max="21" width="16.7109375" style="130" customWidth="1"/>
    <col min="22" max="22" width="13.7109375" style="130" hidden="1" customWidth="1"/>
    <col min="23" max="23" width="10.7109375" style="3" hidden="1" customWidth="1"/>
    <col min="24" max="24" width="1.7109375" style="3" customWidth="1"/>
    <col min="25" max="16384" width="11.42578125" style="3"/>
  </cols>
  <sheetData>
    <row r="1" spans="1:24" s="76" customFormat="1" ht="10.5" hidden="1" x14ac:dyDescent="0.2">
      <c r="A1" s="20">
        <v>1</v>
      </c>
      <c r="B1" s="20">
        <v>2</v>
      </c>
      <c r="C1" s="20"/>
      <c r="D1" s="20"/>
      <c r="E1" s="20"/>
      <c r="F1" s="20"/>
      <c r="G1" s="20"/>
      <c r="H1" s="20"/>
      <c r="I1" s="20"/>
      <c r="J1" s="20"/>
      <c r="K1" s="74">
        <v>3</v>
      </c>
      <c r="L1" s="74">
        <v>4</v>
      </c>
      <c r="M1" s="74">
        <v>5</v>
      </c>
      <c r="N1" s="74">
        <v>6</v>
      </c>
      <c r="O1" s="74">
        <v>7</v>
      </c>
      <c r="P1" s="74">
        <v>8</v>
      </c>
      <c r="Q1" s="74">
        <v>9</v>
      </c>
      <c r="R1" s="74">
        <v>10</v>
      </c>
      <c r="S1" s="74">
        <v>11</v>
      </c>
      <c r="T1" s="74">
        <v>12</v>
      </c>
      <c r="U1" s="74">
        <v>13</v>
      </c>
      <c r="V1" s="75"/>
    </row>
    <row r="2" spans="1:24" s="76" customFormat="1" ht="10.5" hidden="1" x14ac:dyDescent="0.2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21">
        <v>11</v>
      </c>
      <c r="L2" s="21">
        <v>12</v>
      </c>
      <c r="M2" s="21">
        <v>13</v>
      </c>
      <c r="N2" s="21">
        <v>14</v>
      </c>
      <c r="O2" s="21">
        <v>15</v>
      </c>
      <c r="P2" s="21">
        <v>16</v>
      </c>
      <c r="Q2" s="21">
        <v>17</v>
      </c>
      <c r="R2" s="21">
        <v>18</v>
      </c>
      <c r="S2" s="21">
        <v>19</v>
      </c>
      <c r="T2" s="21">
        <v>20</v>
      </c>
      <c r="U2" s="21">
        <v>21</v>
      </c>
      <c r="V2" s="21">
        <v>22</v>
      </c>
      <c r="W2" s="21">
        <v>23</v>
      </c>
    </row>
    <row r="3" spans="1:24" ht="26.25" x14ac:dyDescent="0.2">
      <c r="A3" s="156"/>
      <c r="B3" s="22"/>
      <c r="C3" s="157">
        <f>IF(COUNTIF(C7:C371,"Fehler")&gt;0,"Fehler",COUNTIF(C7:C3671,3))</f>
        <v>80</v>
      </c>
      <c r="D3" s="158">
        <f>IF(COUNTIF(D7:D371,"Fehler")&gt;0,"Fehler",COUNTIF(D7:D371,1))</f>
        <v>82</v>
      </c>
      <c r="E3" s="159">
        <f t="shared" ref="E3:J3" si="0">COUNTIF(E7:E371,1)</f>
        <v>44</v>
      </c>
      <c r="F3" s="159">
        <f t="shared" si="0"/>
        <v>73</v>
      </c>
      <c r="G3" s="159">
        <f t="shared" si="0"/>
        <v>94</v>
      </c>
      <c r="H3" s="159">
        <f t="shared" si="0"/>
        <v>150</v>
      </c>
      <c r="I3" s="159">
        <f t="shared" si="0"/>
        <v>187</v>
      </c>
      <c r="J3" s="159">
        <f t="shared" si="0"/>
        <v>338</v>
      </c>
      <c r="K3" s="188" t="s">
        <v>11</v>
      </c>
      <c r="L3" s="189"/>
      <c r="M3" s="189"/>
      <c r="N3" s="190"/>
      <c r="O3" s="194" t="s">
        <v>12</v>
      </c>
      <c r="P3" s="195"/>
      <c r="Q3" s="196"/>
      <c r="R3" s="179" t="s">
        <v>14</v>
      </c>
      <c r="S3" s="180"/>
      <c r="T3" s="181"/>
      <c r="U3" s="182" t="s">
        <v>16</v>
      </c>
      <c r="V3" s="183"/>
      <c r="W3" s="184"/>
      <c r="X3" s="77"/>
    </row>
    <row r="4" spans="1:24" ht="32.25" hidden="1" customHeight="1" x14ac:dyDescent="0.2">
      <c r="A4" s="78"/>
      <c r="B4" s="23"/>
      <c r="C4" s="185" t="s">
        <v>17</v>
      </c>
      <c r="D4" s="187" t="s">
        <v>18</v>
      </c>
      <c r="E4" s="79"/>
      <c r="F4" s="79"/>
      <c r="G4" s="80" t="s">
        <v>3</v>
      </c>
      <c r="H4" s="81" t="s">
        <v>4</v>
      </c>
      <c r="I4" s="82" t="s">
        <v>1</v>
      </c>
      <c r="J4" s="83" t="s">
        <v>2</v>
      </c>
      <c r="K4" s="191"/>
      <c r="L4" s="192"/>
      <c r="M4" s="192"/>
      <c r="N4" s="193"/>
      <c r="O4" s="84"/>
      <c r="P4" s="84"/>
      <c r="Q4" s="85"/>
      <c r="R4" s="8"/>
      <c r="S4" s="9"/>
      <c r="T4" s="86"/>
      <c r="U4" s="87"/>
      <c r="V4" s="88"/>
      <c r="W4" s="89"/>
      <c r="X4" s="77"/>
    </row>
    <row r="5" spans="1:24" ht="30" hidden="1" customHeight="1" x14ac:dyDescent="0.2">
      <c r="A5" s="90"/>
      <c r="B5" s="24"/>
      <c r="C5" s="186"/>
      <c r="D5" s="187"/>
      <c r="E5" s="79"/>
      <c r="F5" s="79"/>
      <c r="G5" s="80">
        <v>0.73</v>
      </c>
      <c r="H5" s="81">
        <v>0.1</v>
      </c>
      <c r="I5" s="82">
        <v>0.5</v>
      </c>
      <c r="J5" s="91">
        <f>V7</f>
        <v>3382.39</v>
      </c>
      <c r="K5" s="92"/>
      <c r="L5" s="93"/>
      <c r="M5" s="93"/>
      <c r="N5" s="94"/>
      <c r="O5" s="84"/>
      <c r="P5" s="84"/>
      <c r="Q5" s="85"/>
      <c r="R5" s="8"/>
      <c r="S5" s="9"/>
      <c r="T5" s="86"/>
      <c r="U5" s="95"/>
      <c r="V5" s="96"/>
      <c r="W5" s="97"/>
      <c r="X5" s="77"/>
    </row>
    <row r="6" spans="1:24" ht="90" customHeight="1" x14ac:dyDescent="0.2">
      <c r="A6" s="1" t="s">
        <v>23</v>
      </c>
      <c r="B6" s="2" t="s">
        <v>22</v>
      </c>
      <c r="C6" s="25" t="s">
        <v>5</v>
      </c>
      <c r="D6" s="26" t="s">
        <v>6</v>
      </c>
      <c r="E6" s="26" t="s">
        <v>8</v>
      </c>
      <c r="F6" s="26" t="s">
        <v>9</v>
      </c>
      <c r="G6" s="26" t="s">
        <v>7</v>
      </c>
      <c r="H6" s="27" t="s">
        <v>0</v>
      </c>
      <c r="I6" s="27" t="s">
        <v>1</v>
      </c>
      <c r="J6" s="26" t="s">
        <v>10</v>
      </c>
      <c r="K6" s="12" t="s">
        <v>399</v>
      </c>
      <c r="L6" s="13" t="s">
        <v>400</v>
      </c>
      <c r="M6" s="13" t="s">
        <v>19</v>
      </c>
      <c r="N6" s="4" t="s">
        <v>29</v>
      </c>
      <c r="O6" s="5" t="s">
        <v>401</v>
      </c>
      <c r="P6" s="6" t="s">
        <v>402</v>
      </c>
      <c r="Q6" s="7" t="s">
        <v>410</v>
      </c>
      <c r="R6" s="10" t="s">
        <v>403</v>
      </c>
      <c r="S6" s="11" t="s">
        <v>404</v>
      </c>
      <c r="T6" s="14" t="s">
        <v>409</v>
      </c>
      <c r="U6" s="15" t="s">
        <v>405</v>
      </c>
      <c r="V6" s="16" t="s">
        <v>20</v>
      </c>
      <c r="W6" s="19" t="s">
        <v>21</v>
      </c>
      <c r="X6" s="77"/>
    </row>
    <row r="7" spans="1:24" x14ac:dyDescent="0.2">
      <c r="A7" s="98">
        <v>1</v>
      </c>
      <c r="B7" s="17" t="s">
        <v>41</v>
      </c>
      <c r="C7" s="99">
        <v>1</v>
      </c>
      <c r="D7" s="99">
        <v>0</v>
      </c>
      <c r="E7" s="99">
        <v>0</v>
      </c>
      <c r="F7" s="99">
        <v>0</v>
      </c>
      <c r="G7" s="99">
        <v>0</v>
      </c>
      <c r="H7" s="99">
        <v>1</v>
      </c>
      <c r="I7" s="99">
        <v>0</v>
      </c>
      <c r="J7" s="99">
        <v>1</v>
      </c>
      <c r="K7" s="100">
        <v>282.72000000000003</v>
      </c>
      <c r="L7" s="101">
        <v>1267813</v>
      </c>
      <c r="M7" s="101">
        <v>318332.984</v>
      </c>
      <c r="N7" s="102">
        <v>0.72650000000000003</v>
      </c>
      <c r="O7" s="103">
        <v>230680</v>
      </c>
      <c r="P7" s="104">
        <v>1101031</v>
      </c>
      <c r="Q7" s="105">
        <v>0.20949999999999999</v>
      </c>
      <c r="R7" s="106">
        <v>895770</v>
      </c>
      <c r="S7" s="107">
        <v>5559020</v>
      </c>
      <c r="T7" s="108">
        <v>0.16109999999999999</v>
      </c>
      <c r="U7" s="109">
        <v>6356.39</v>
      </c>
      <c r="V7" s="110">
        <v>3382.39</v>
      </c>
      <c r="W7" s="111">
        <v>1</v>
      </c>
      <c r="X7" s="77"/>
    </row>
    <row r="8" spans="1:24" x14ac:dyDescent="0.2">
      <c r="A8" s="78">
        <v>2</v>
      </c>
      <c r="B8" s="18" t="s">
        <v>49</v>
      </c>
      <c r="C8" s="99">
        <v>1</v>
      </c>
      <c r="D8" s="99">
        <v>0</v>
      </c>
      <c r="E8" s="99">
        <v>0</v>
      </c>
      <c r="F8" s="99">
        <v>0</v>
      </c>
      <c r="G8" s="99">
        <v>1</v>
      </c>
      <c r="H8" s="99">
        <v>0</v>
      </c>
      <c r="I8" s="99">
        <v>0</v>
      </c>
      <c r="J8" s="99">
        <v>1</v>
      </c>
      <c r="K8" s="112">
        <v>1824.93</v>
      </c>
      <c r="L8" s="113">
        <v>384764</v>
      </c>
      <c r="M8" s="113">
        <v>1131989.5137</v>
      </c>
      <c r="N8" s="114">
        <v>0.90329999999999999</v>
      </c>
      <c r="O8" s="115">
        <v>12381</v>
      </c>
      <c r="P8" s="116">
        <v>153155</v>
      </c>
      <c r="Q8" s="117">
        <v>8.0799999999999997E-2</v>
      </c>
      <c r="R8" s="118">
        <v>141240</v>
      </c>
      <c r="S8" s="119">
        <v>676592</v>
      </c>
      <c r="T8" s="120">
        <v>0.20880000000000001</v>
      </c>
      <c r="U8" s="121">
        <v>23188.84</v>
      </c>
      <c r="V8" s="122">
        <v>3382.39</v>
      </c>
      <c r="W8" s="123">
        <v>1</v>
      </c>
      <c r="X8" s="77"/>
    </row>
    <row r="9" spans="1:24" x14ac:dyDescent="0.2">
      <c r="A9" s="78">
        <v>3</v>
      </c>
      <c r="B9" s="18" t="s">
        <v>39</v>
      </c>
      <c r="C9" s="99">
        <v>1</v>
      </c>
      <c r="D9" s="99">
        <v>0</v>
      </c>
      <c r="E9" s="99">
        <v>0</v>
      </c>
      <c r="F9" s="99">
        <v>0</v>
      </c>
      <c r="G9" s="99">
        <v>0</v>
      </c>
      <c r="H9" s="99">
        <v>0</v>
      </c>
      <c r="I9" s="99">
        <v>1</v>
      </c>
      <c r="J9" s="99">
        <v>1</v>
      </c>
      <c r="K9" s="112">
        <v>182.15</v>
      </c>
      <c r="L9" s="113">
        <v>39041</v>
      </c>
      <c r="M9" s="113">
        <v>35989.810899999997</v>
      </c>
      <c r="N9" s="114">
        <v>0.31769999999999998</v>
      </c>
      <c r="O9" s="115">
        <v>3722</v>
      </c>
      <c r="P9" s="116">
        <v>37756</v>
      </c>
      <c r="Q9" s="117">
        <v>9.8599999999999993E-2</v>
      </c>
      <c r="R9" s="118">
        <v>36097</v>
      </c>
      <c r="S9" s="119">
        <v>63443</v>
      </c>
      <c r="T9" s="120">
        <v>0.56899999999999995</v>
      </c>
      <c r="U9" s="121">
        <v>7708.13</v>
      </c>
      <c r="V9" s="122">
        <v>3382.39</v>
      </c>
      <c r="W9" s="123">
        <v>1</v>
      </c>
      <c r="X9" s="77"/>
    </row>
    <row r="10" spans="1:24" x14ac:dyDescent="0.2">
      <c r="A10" s="78">
        <v>4</v>
      </c>
      <c r="B10" s="18" t="s">
        <v>42</v>
      </c>
      <c r="C10" s="99">
        <v>0</v>
      </c>
      <c r="D10" s="99">
        <v>0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0</v>
      </c>
      <c r="K10" s="112">
        <v>-93.39</v>
      </c>
      <c r="L10" s="113">
        <v>65778</v>
      </c>
      <c r="M10" s="113">
        <v>-23951.846099999999</v>
      </c>
      <c r="N10" s="114">
        <v>0.1464</v>
      </c>
      <c r="O10" s="115">
        <v>4086</v>
      </c>
      <c r="P10" s="116">
        <v>63258</v>
      </c>
      <c r="Q10" s="117">
        <v>6.4600000000000005E-2</v>
      </c>
      <c r="R10" s="118">
        <v>59393</v>
      </c>
      <c r="S10" s="119">
        <v>630449</v>
      </c>
      <c r="T10" s="120">
        <v>9.4200000000000006E-2</v>
      </c>
      <c r="U10" s="121">
        <v>2038.04</v>
      </c>
      <c r="V10" s="122">
        <v>3382.39</v>
      </c>
      <c r="W10" s="123">
        <v>0</v>
      </c>
      <c r="X10" s="77"/>
    </row>
    <row r="11" spans="1:24" x14ac:dyDescent="0.2">
      <c r="A11" s="78">
        <v>5</v>
      </c>
      <c r="B11" s="18" t="s">
        <v>398</v>
      </c>
      <c r="C11" s="99">
        <v>3</v>
      </c>
      <c r="D11" s="99">
        <v>1</v>
      </c>
      <c r="E11" s="99">
        <v>1</v>
      </c>
      <c r="F11" s="99">
        <v>0</v>
      </c>
      <c r="G11" s="99">
        <v>1</v>
      </c>
      <c r="H11" s="99">
        <v>1</v>
      </c>
      <c r="I11" s="99">
        <v>0</v>
      </c>
      <c r="J11" s="99">
        <v>1</v>
      </c>
      <c r="K11" s="112">
        <v>1970.39</v>
      </c>
      <c r="L11" s="113">
        <v>190262</v>
      </c>
      <c r="M11" s="113">
        <v>859464.9682</v>
      </c>
      <c r="N11" s="114">
        <v>0.87290000000000001</v>
      </c>
      <c r="O11" s="115">
        <v>82959</v>
      </c>
      <c r="P11" s="116">
        <v>96593</v>
      </c>
      <c r="Q11" s="117">
        <v>0.8589</v>
      </c>
      <c r="R11" s="118">
        <v>15762</v>
      </c>
      <c r="S11" s="119">
        <v>51058</v>
      </c>
      <c r="T11" s="120">
        <v>0.30869999999999997</v>
      </c>
      <c r="U11" s="121">
        <v>36128.699999999997</v>
      </c>
      <c r="V11" s="122">
        <v>3382.39</v>
      </c>
      <c r="W11" s="123">
        <v>1</v>
      </c>
      <c r="X11" s="77"/>
    </row>
    <row r="12" spans="1:24" x14ac:dyDescent="0.2">
      <c r="A12" s="78">
        <v>6</v>
      </c>
      <c r="B12" s="18" t="s">
        <v>46</v>
      </c>
      <c r="C12" s="99">
        <v>1</v>
      </c>
      <c r="D12" s="99">
        <v>0</v>
      </c>
      <c r="E12" s="99">
        <v>0</v>
      </c>
      <c r="F12" s="99">
        <v>0</v>
      </c>
      <c r="G12" s="99">
        <v>0</v>
      </c>
      <c r="H12" s="99">
        <v>0</v>
      </c>
      <c r="I12" s="99">
        <v>0</v>
      </c>
      <c r="J12" s="99">
        <v>1</v>
      </c>
      <c r="K12" s="112">
        <v>88.93</v>
      </c>
      <c r="L12" s="113">
        <v>104378</v>
      </c>
      <c r="M12" s="113">
        <v>28731.223399999999</v>
      </c>
      <c r="N12" s="114">
        <v>0.29559999999999997</v>
      </c>
      <c r="O12" s="115">
        <v>4026</v>
      </c>
      <c r="P12" s="116">
        <v>96716</v>
      </c>
      <c r="Q12" s="117">
        <v>4.1599999999999998E-2</v>
      </c>
      <c r="R12" s="118">
        <v>94154</v>
      </c>
      <c r="S12" s="119">
        <v>314810</v>
      </c>
      <c r="T12" s="120">
        <v>0.29909999999999998</v>
      </c>
      <c r="U12" s="121">
        <v>4421.0600000000004</v>
      </c>
      <c r="V12" s="122">
        <v>3382.39</v>
      </c>
      <c r="W12" s="123">
        <v>1</v>
      </c>
      <c r="X12" s="77"/>
    </row>
    <row r="13" spans="1:24" x14ac:dyDescent="0.2">
      <c r="A13" s="78">
        <v>7</v>
      </c>
      <c r="B13" s="18" t="s">
        <v>52</v>
      </c>
      <c r="C13" s="99">
        <v>1</v>
      </c>
      <c r="D13" s="99">
        <v>0</v>
      </c>
      <c r="E13" s="99">
        <v>0</v>
      </c>
      <c r="F13" s="99">
        <v>0</v>
      </c>
      <c r="G13" s="99">
        <v>0</v>
      </c>
      <c r="H13" s="99">
        <v>0</v>
      </c>
      <c r="I13" s="99">
        <v>0</v>
      </c>
      <c r="J13" s="99">
        <v>1</v>
      </c>
      <c r="K13" s="112">
        <v>-238.01</v>
      </c>
      <c r="L13" s="113">
        <v>24186</v>
      </c>
      <c r="M13" s="113">
        <v>-37015.7117</v>
      </c>
      <c r="N13" s="114">
        <v>0.12429999999999999</v>
      </c>
      <c r="O13" s="115">
        <v>113</v>
      </c>
      <c r="P13" s="116">
        <v>23942</v>
      </c>
      <c r="Q13" s="117">
        <v>4.7000000000000002E-3</v>
      </c>
      <c r="R13" s="118">
        <v>23833</v>
      </c>
      <c r="S13" s="119">
        <v>56240</v>
      </c>
      <c r="T13" s="120">
        <v>0.42380000000000001</v>
      </c>
      <c r="U13" s="121">
        <v>3811.19</v>
      </c>
      <c r="V13" s="122">
        <v>3382.39</v>
      </c>
      <c r="W13" s="123">
        <v>1</v>
      </c>
      <c r="X13" s="77"/>
    </row>
    <row r="14" spans="1:24" x14ac:dyDescent="0.2">
      <c r="A14" s="78">
        <v>8</v>
      </c>
      <c r="B14" s="18" t="s">
        <v>45</v>
      </c>
      <c r="C14" s="99">
        <v>1</v>
      </c>
      <c r="D14" s="99">
        <v>0</v>
      </c>
      <c r="E14" s="99">
        <v>0</v>
      </c>
      <c r="F14" s="99">
        <v>0</v>
      </c>
      <c r="G14" s="99">
        <v>0</v>
      </c>
      <c r="H14" s="99">
        <v>0</v>
      </c>
      <c r="I14" s="99">
        <v>0</v>
      </c>
      <c r="J14" s="99">
        <v>1</v>
      </c>
      <c r="K14" s="112">
        <v>-304.19</v>
      </c>
      <c r="L14" s="113">
        <v>126283</v>
      </c>
      <c r="M14" s="113">
        <v>-108099.4691</v>
      </c>
      <c r="N14" s="114">
        <v>6.08E-2</v>
      </c>
      <c r="O14" s="115">
        <v>4708</v>
      </c>
      <c r="P14" s="116">
        <v>123060</v>
      </c>
      <c r="Q14" s="117">
        <v>3.8300000000000001E-2</v>
      </c>
      <c r="R14" s="118">
        <v>119700</v>
      </c>
      <c r="S14" s="119">
        <v>252048</v>
      </c>
      <c r="T14" s="120">
        <v>0.47489999999999999</v>
      </c>
      <c r="U14" s="121">
        <v>3834.42</v>
      </c>
      <c r="V14" s="122">
        <v>3382.39</v>
      </c>
      <c r="W14" s="123">
        <v>1</v>
      </c>
      <c r="X14" s="77"/>
    </row>
    <row r="15" spans="1:24" x14ac:dyDescent="0.2">
      <c r="A15" s="78">
        <v>9</v>
      </c>
      <c r="B15" s="18" t="s">
        <v>53</v>
      </c>
      <c r="C15" s="99">
        <v>1</v>
      </c>
      <c r="D15" s="99">
        <v>0</v>
      </c>
      <c r="E15" s="99">
        <v>0</v>
      </c>
      <c r="F15" s="99">
        <v>0</v>
      </c>
      <c r="G15" s="99">
        <v>0</v>
      </c>
      <c r="H15" s="99">
        <v>0</v>
      </c>
      <c r="I15" s="99">
        <v>0</v>
      </c>
      <c r="J15" s="99">
        <v>1</v>
      </c>
      <c r="K15" s="112">
        <v>-353.34</v>
      </c>
      <c r="L15" s="113">
        <v>13237</v>
      </c>
      <c r="M15" s="113">
        <v>-40652.154300000002</v>
      </c>
      <c r="N15" s="114">
        <v>0.1215</v>
      </c>
      <c r="O15" s="115">
        <v>192</v>
      </c>
      <c r="P15" s="116">
        <v>12075</v>
      </c>
      <c r="Q15" s="117">
        <v>1.5900000000000001E-2</v>
      </c>
      <c r="R15" s="118">
        <v>11892</v>
      </c>
      <c r="S15" s="119">
        <v>63415</v>
      </c>
      <c r="T15" s="120">
        <v>0.1875</v>
      </c>
      <c r="U15" s="121">
        <v>4171.21</v>
      </c>
      <c r="V15" s="122">
        <v>3382.39</v>
      </c>
      <c r="W15" s="123">
        <v>1</v>
      </c>
      <c r="X15" s="77"/>
    </row>
    <row r="16" spans="1:24" x14ac:dyDescent="0.2">
      <c r="A16" s="78">
        <v>10</v>
      </c>
      <c r="B16" s="18" t="s">
        <v>386</v>
      </c>
      <c r="C16" s="99">
        <v>1</v>
      </c>
      <c r="D16" s="99">
        <v>0</v>
      </c>
      <c r="E16" s="99">
        <v>0</v>
      </c>
      <c r="F16" s="99">
        <v>0</v>
      </c>
      <c r="G16" s="99">
        <v>0</v>
      </c>
      <c r="H16" s="99">
        <v>0</v>
      </c>
      <c r="I16" s="99">
        <v>0</v>
      </c>
      <c r="J16" s="99">
        <v>1</v>
      </c>
      <c r="K16" s="112">
        <v>-789.95</v>
      </c>
      <c r="L16" s="113">
        <v>897</v>
      </c>
      <c r="M16" s="113">
        <v>-23658.835299999999</v>
      </c>
      <c r="N16" s="114">
        <v>0.1492</v>
      </c>
      <c r="O16" s="115">
        <v>60</v>
      </c>
      <c r="P16" s="116">
        <v>867</v>
      </c>
      <c r="Q16" s="117">
        <v>6.9199999999999998E-2</v>
      </c>
      <c r="R16" s="118">
        <v>815</v>
      </c>
      <c r="S16" s="119">
        <v>3539</v>
      </c>
      <c r="T16" s="120">
        <v>0.2303</v>
      </c>
      <c r="U16" s="121">
        <v>4633.53</v>
      </c>
      <c r="V16" s="122">
        <v>3382.39</v>
      </c>
      <c r="W16" s="123">
        <v>1</v>
      </c>
      <c r="X16" s="77"/>
    </row>
    <row r="17" spans="1:24" x14ac:dyDescent="0.2">
      <c r="A17" s="78">
        <v>11</v>
      </c>
      <c r="B17" s="18" t="s">
        <v>44</v>
      </c>
      <c r="C17" s="99">
        <v>1</v>
      </c>
      <c r="D17" s="99">
        <v>0</v>
      </c>
      <c r="E17" s="99">
        <v>0</v>
      </c>
      <c r="F17" s="99">
        <v>0</v>
      </c>
      <c r="G17" s="99">
        <v>0</v>
      </c>
      <c r="H17" s="99">
        <v>0</v>
      </c>
      <c r="I17" s="99">
        <v>0</v>
      </c>
      <c r="J17" s="99">
        <v>1</v>
      </c>
      <c r="K17" s="112">
        <v>102.94</v>
      </c>
      <c r="L17" s="113">
        <v>174814</v>
      </c>
      <c r="M17" s="113">
        <v>43040.899700000002</v>
      </c>
      <c r="N17" s="114">
        <v>0.34810000000000002</v>
      </c>
      <c r="O17" s="115">
        <v>5478</v>
      </c>
      <c r="P17" s="116">
        <v>158917</v>
      </c>
      <c r="Q17" s="117">
        <v>3.4500000000000003E-2</v>
      </c>
      <c r="R17" s="118">
        <v>154335</v>
      </c>
      <c r="S17" s="119">
        <v>797721</v>
      </c>
      <c r="T17" s="120">
        <v>0.19350000000000001</v>
      </c>
      <c r="U17" s="121">
        <v>6031.44</v>
      </c>
      <c r="V17" s="122">
        <v>3382.39</v>
      </c>
      <c r="W17" s="123">
        <v>1</v>
      </c>
      <c r="X17" s="77"/>
    </row>
    <row r="18" spans="1:24" x14ac:dyDescent="0.2">
      <c r="A18" s="78">
        <v>12</v>
      </c>
      <c r="B18" s="18" t="s">
        <v>43</v>
      </c>
      <c r="C18" s="99">
        <v>1</v>
      </c>
      <c r="D18" s="99">
        <v>0</v>
      </c>
      <c r="E18" s="99">
        <v>0</v>
      </c>
      <c r="F18" s="99">
        <v>0</v>
      </c>
      <c r="G18" s="99">
        <v>0</v>
      </c>
      <c r="H18" s="99">
        <v>1</v>
      </c>
      <c r="I18" s="99">
        <v>0</v>
      </c>
      <c r="J18" s="99">
        <v>1</v>
      </c>
      <c r="K18" s="112">
        <v>121.48</v>
      </c>
      <c r="L18" s="113">
        <v>160107</v>
      </c>
      <c r="M18" s="113">
        <v>48607.860699999997</v>
      </c>
      <c r="N18" s="114">
        <v>0.36459999999999998</v>
      </c>
      <c r="O18" s="115">
        <v>16531</v>
      </c>
      <c r="P18" s="116">
        <v>148162</v>
      </c>
      <c r="Q18" s="117">
        <v>0.1116</v>
      </c>
      <c r="R18" s="118">
        <v>136030</v>
      </c>
      <c r="S18" s="119">
        <v>538097</v>
      </c>
      <c r="T18" s="120">
        <v>0.25280000000000002</v>
      </c>
      <c r="U18" s="121">
        <v>7159.36</v>
      </c>
      <c r="V18" s="122">
        <v>3382.39</v>
      </c>
      <c r="W18" s="123">
        <v>1</v>
      </c>
      <c r="X18" s="77"/>
    </row>
    <row r="19" spans="1:24" x14ac:dyDescent="0.2">
      <c r="A19" s="78">
        <v>13</v>
      </c>
      <c r="B19" s="18" t="s">
        <v>384</v>
      </c>
      <c r="C19" s="99">
        <v>1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  <c r="I19" s="99">
        <v>1</v>
      </c>
      <c r="J19" s="99">
        <v>1</v>
      </c>
      <c r="K19" s="112">
        <v>-62.34</v>
      </c>
      <c r="L19" s="113">
        <v>25519</v>
      </c>
      <c r="M19" s="113">
        <v>-9957.8459999999995</v>
      </c>
      <c r="N19" s="114">
        <v>0.18779999999999999</v>
      </c>
      <c r="O19" s="115">
        <v>649</v>
      </c>
      <c r="P19" s="116">
        <v>24664</v>
      </c>
      <c r="Q19" s="117">
        <v>2.63E-2</v>
      </c>
      <c r="R19" s="118">
        <v>24088</v>
      </c>
      <c r="S19" s="119">
        <v>36565</v>
      </c>
      <c r="T19" s="120">
        <v>0.65880000000000005</v>
      </c>
      <c r="U19" s="121">
        <v>5759.61</v>
      </c>
      <c r="V19" s="122">
        <v>3382.39</v>
      </c>
      <c r="W19" s="123">
        <v>1</v>
      </c>
      <c r="X19" s="77"/>
    </row>
    <row r="20" spans="1:24" x14ac:dyDescent="0.2">
      <c r="A20" s="78">
        <v>14</v>
      </c>
      <c r="B20" s="18" t="s">
        <v>381</v>
      </c>
      <c r="C20" s="99">
        <v>3</v>
      </c>
      <c r="D20" s="99">
        <v>1</v>
      </c>
      <c r="E20" s="99">
        <v>0</v>
      </c>
      <c r="F20" s="99">
        <v>1</v>
      </c>
      <c r="G20" s="99">
        <v>1</v>
      </c>
      <c r="H20" s="99">
        <v>0</v>
      </c>
      <c r="I20" s="99">
        <v>1</v>
      </c>
      <c r="J20" s="99">
        <v>1</v>
      </c>
      <c r="K20" s="112">
        <v>13445.95</v>
      </c>
      <c r="L20" s="113">
        <v>58128</v>
      </c>
      <c r="M20" s="113">
        <v>3241785.1770000001</v>
      </c>
      <c r="N20" s="114">
        <v>0.99170000000000003</v>
      </c>
      <c r="O20" s="115">
        <v>2661</v>
      </c>
      <c r="P20" s="116">
        <v>57411</v>
      </c>
      <c r="Q20" s="117">
        <v>4.6399999999999997E-2</v>
      </c>
      <c r="R20" s="118">
        <v>57232</v>
      </c>
      <c r="S20" s="119">
        <v>67475</v>
      </c>
      <c r="T20" s="120">
        <v>0.84819999999999995</v>
      </c>
      <c r="U20" s="121">
        <v>17837.89</v>
      </c>
      <c r="V20" s="122">
        <v>3382.39</v>
      </c>
      <c r="W20" s="123">
        <v>1</v>
      </c>
      <c r="X20" s="77"/>
    </row>
    <row r="21" spans="1:24" x14ac:dyDescent="0.2">
      <c r="A21" s="78">
        <v>15</v>
      </c>
      <c r="B21" s="18" t="s">
        <v>40</v>
      </c>
      <c r="C21" s="99">
        <v>3</v>
      </c>
      <c r="D21" s="99">
        <v>1</v>
      </c>
      <c r="E21" s="99">
        <v>1</v>
      </c>
      <c r="F21" s="99">
        <v>0</v>
      </c>
      <c r="G21" s="99">
        <v>1</v>
      </c>
      <c r="H21" s="99">
        <v>1</v>
      </c>
      <c r="I21" s="99">
        <v>0</v>
      </c>
      <c r="J21" s="99">
        <v>1</v>
      </c>
      <c r="K21" s="112">
        <v>2320.5700000000002</v>
      </c>
      <c r="L21" s="113">
        <v>81756</v>
      </c>
      <c r="M21" s="113">
        <v>663521.20629999996</v>
      </c>
      <c r="N21" s="114">
        <v>0.83150000000000002</v>
      </c>
      <c r="O21" s="115">
        <v>8913</v>
      </c>
      <c r="P21" s="116">
        <v>33500</v>
      </c>
      <c r="Q21" s="117">
        <v>0.2661</v>
      </c>
      <c r="R21" s="118">
        <v>25592</v>
      </c>
      <c r="S21" s="119">
        <v>62600</v>
      </c>
      <c r="T21" s="120">
        <v>0.4088</v>
      </c>
      <c r="U21" s="121">
        <v>31751.66</v>
      </c>
      <c r="V21" s="122">
        <v>3382.39</v>
      </c>
      <c r="W21" s="123">
        <v>1</v>
      </c>
      <c r="X21" s="77"/>
    </row>
    <row r="22" spans="1:24" x14ac:dyDescent="0.2">
      <c r="A22" s="78">
        <v>16</v>
      </c>
      <c r="B22" s="18" t="s">
        <v>50</v>
      </c>
      <c r="C22" s="99">
        <v>0</v>
      </c>
      <c r="D22" s="99">
        <v>0</v>
      </c>
      <c r="E22" s="99">
        <v>0</v>
      </c>
      <c r="F22" s="99">
        <v>0</v>
      </c>
      <c r="G22" s="99">
        <v>0</v>
      </c>
      <c r="H22" s="99">
        <v>0</v>
      </c>
      <c r="I22" s="99">
        <v>0</v>
      </c>
      <c r="J22" s="99">
        <v>0</v>
      </c>
      <c r="K22" s="112">
        <v>-13.78</v>
      </c>
      <c r="L22" s="113">
        <v>1195220</v>
      </c>
      <c r="M22" s="113">
        <v>-15066.285599999999</v>
      </c>
      <c r="N22" s="114">
        <v>0.17399999999999999</v>
      </c>
      <c r="O22" s="115">
        <v>26106</v>
      </c>
      <c r="P22" s="116">
        <v>1182448</v>
      </c>
      <c r="Q22" s="117">
        <v>2.2100000000000002E-2</v>
      </c>
      <c r="R22" s="118">
        <v>1161163</v>
      </c>
      <c r="S22" s="119">
        <v>5195074</v>
      </c>
      <c r="T22" s="120">
        <v>0.2235</v>
      </c>
      <c r="U22" s="121">
        <v>2064.52</v>
      </c>
      <c r="V22" s="122">
        <v>3382.39</v>
      </c>
      <c r="W22" s="123">
        <v>0</v>
      </c>
      <c r="X22" s="77"/>
    </row>
    <row r="23" spans="1:24" x14ac:dyDescent="0.2">
      <c r="A23" s="78">
        <v>17</v>
      </c>
      <c r="B23" s="18" t="s">
        <v>47</v>
      </c>
      <c r="C23" s="99">
        <v>1</v>
      </c>
      <c r="D23" s="99">
        <v>0</v>
      </c>
      <c r="E23" s="99">
        <v>0</v>
      </c>
      <c r="F23" s="99">
        <v>0</v>
      </c>
      <c r="G23" s="99">
        <v>0</v>
      </c>
      <c r="H23" s="99">
        <v>0</v>
      </c>
      <c r="I23" s="99">
        <v>0</v>
      </c>
      <c r="J23" s="99">
        <v>1</v>
      </c>
      <c r="K23" s="112">
        <v>-87.66</v>
      </c>
      <c r="L23" s="113">
        <v>926804</v>
      </c>
      <c r="M23" s="113">
        <v>-84395.107199999999</v>
      </c>
      <c r="N23" s="114">
        <v>8.0100000000000005E-2</v>
      </c>
      <c r="O23" s="115">
        <v>548</v>
      </c>
      <c r="P23" s="116">
        <v>886185</v>
      </c>
      <c r="Q23" s="117">
        <v>5.9999999999999995E-4</v>
      </c>
      <c r="R23" s="118">
        <v>885784</v>
      </c>
      <c r="S23" s="119">
        <v>2655955</v>
      </c>
      <c r="T23" s="120">
        <v>0.33350000000000002</v>
      </c>
      <c r="U23" s="121">
        <v>4574.62</v>
      </c>
      <c r="V23" s="122">
        <v>3382.39</v>
      </c>
      <c r="W23" s="123">
        <v>1</v>
      </c>
      <c r="X23" s="77"/>
    </row>
    <row r="24" spans="1:24" x14ac:dyDescent="0.2">
      <c r="A24" s="78">
        <v>18</v>
      </c>
      <c r="B24" s="18" t="s">
        <v>54</v>
      </c>
      <c r="C24" s="99">
        <v>1</v>
      </c>
      <c r="D24" s="99">
        <v>0</v>
      </c>
      <c r="E24" s="99">
        <v>0</v>
      </c>
      <c r="F24" s="99">
        <v>0</v>
      </c>
      <c r="G24" s="99">
        <v>0</v>
      </c>
      <c r="H24" s="99">
        <v>0</v>
      </c>
      <c r="I24" s="99">
        <v>0</v>
      </c>
      <c r="J24" s="99">
        <v>1</v>
      </c>
      <c r="K24" s="112">
        <v>346.19</v>
      </c>
      <c r="L24" s="113">
        <v>528119</v>
      </c>
      <c r="M24" s="113">
        <v>251579.3438</v>
      </c>
      <c r="N24" s="114">
        <v>0.67959999999999998</v>
      </c>
      <c r="O24" s="115">
        <v>1731</v>
      </c>
      <c r="P24" s="116">
        <v>409300</v>
      </c>
      <c r="Q24" s="117">
        <v>4.1999999999999997E-3</v>
      </c>
      <c r="R24" s="118">
        <v>407799</v>
      </c>
      <c r="S24" s="119">
        <v>2089646</v>
      </c>
      <c r="T24" s="120">
        <v>0.19520000000000001</v>
      </c>
      <c r="U24" s="121">
        <v>10554.95</v>
      </c>
      <c r="V24" s="122">
        <v>3382.39</v>
      </c>
      <c r="W24" s="123">
        <v>1</v>
      </c>
      <c r="X24" s="77"/>
    </row>
    <row r="25" spans="1:24" x14ac:dyDescent="0.2">
      <c r="A25" s="78">
        <v>19</v>
      </c>
      <c r="B25" s="18" t="s">
        <v>55</v>
      </c>
      <c r="C25" s="99">
        <v>1</v>
      </c>
      <c r="D25" s="99">
        <v>0</v>
      </c>
      <c r="E25" s="99">
        <v>0</v>
      </c>
      <c r="F25" s="99">
        <v>0</v>
      </c>
      <c r="G25" s="99">
        <v>0</v>
      </c>
      <c r="H25" s="99">
        <v>0</v>
      </c>
      <c r="I25" s="99">
        <v>0</v>
      </c>
      <c r="J25" s="99">
        <v>1</v>
      </c>
      <c r="K25" s="112">
        <v>-407.64</v>
      </c>
      <c r="L25" s="113">
        <v>12754</v>
      </c>
      <c r="M25" s="113">
        <v>-46036.820800000001</v>
      </c>
      <c r="N25" s="114">
        <v>0.1188</v>
      </c>
      <c r="O25" s="115">
        <v>826</v>
      </c>
      <c r="P25" s="116">
        <v>12328</v>
      </c>
      <c r="Q25" s="117">
        <v>6.7000000000000004E-2</v>
      </c>
      <c r="R25" s="118">
        <v>11660</v>
      </c>
      <c r="S25" s="119">
        <v>24553</v>
      </c>
      <c r="T25" s="120">
        <v>0.47489999999999999</v>
      </c>
      <c r="U25" s="121">
        <v>5369.84</v>
      </c>
      <c r="V25" s="122">
        <v>3382.39</v>
      </c>
      <c r="W25" s="123">
        <v>1</v>
      </c>
      <c r="X25" s="77"/>
    </row>
    <row r="26" spans="1:24" x14ac:dyDescent="0.2">
      <c r="A26" s="78">
        <v>20</v>
      </c>
      <c r="B26" s="18" t="s">
        <v>56</v>
      </c>
      <c r="C26" s="99">
        <v>0</v>
      </c>
      <c r="D26" s="99">
        <v>0</v>
      </c>
      <c r="E26" s="99">
        <v>0</v>
      </c>
      <c r="F26" s="99">
        <v>0</v>
      </c>
      <c r="G26" s="99">
        <v>0</v>
      </c>
      <c r="H26" s="99">
        <v>0</v>
      </c>
      <c r="I26" s="99">
        <v>0</v>
      </c>
      <c r="J26" s="99">
        <v>0</v>
      </c>
      <c r="K26" s="112">
        <v>11.52</v>
      </c>
      <c r="L26" s="113">
        <v>40989</v>
      </c>
      <c r="M26" s="113">
        <v>2331.6853000000001</v>
      </c>
      <c r="N26" s="114">
        <v>0.2127</v>
      </c>
      <c r="O26" s="115">
        <v>898</v>
      </c>
      <c r="P26" s="116">
        <v>39302</v>
      </c>
      <c r="Q26" s="117">
        <v>2.2800000000000001E-2</v>
      </c>
      <c r="R26" s="118">
        <v>38519</v>
      </c>
      <c r="S26" s="119">
        <v>229191</v>
      </c>
      <c r="T26" s="120">
        <v>0.1681</v>
      </c>
      <c r="U26" s="121">
        <v>2335.02</v>
      </c>
      <c r="V26" s="122">
        <v>3382.39</v>
      </c>
      <c r="W26" s="123">
        <v>0</v>
      </c>
      <c r="X26" s="77"/>
    </row>
    <row r="27" spans="1:24" x14ac:dyDescent="0.2">
      <c r="A27" s="78">
        <v>21</v>
      </c>
      <c r="B27" s="18" t="s">
        <v>57</v>
      </c>
      <c r="C27" s="99">
        <v>0</v>
      </c>
      <c r="D27" s="99">
        <v>0</v>
      </c>
      <c r="E27" s="99">
        <v>0</v>
      </c>
      <c r="F27" s="99">
        <v>0</v>
      </c>
      <c r="G27" s="99">
        <v>0</v>
      </c>
      <c r="H27" s="99">
        <v>0</v>
      </c>
      <c r="I27" s="99">
        <v>0</v>
      </c>
      <c r="J27" s="99">
        <v>0</v>
      </c>
      <c r="K27" s="112">
        <v>44.22</v>
      </c>
      <c r="L27" s="113">
        <v>62048</v>
      </c>
      <c r="M27" s="113">
        <v>11015.822700000001</v>
      </c>
      <c r="N27" s="114">
        <v>0.23200000000000001</v>
      </c>
      <c r="O27" s="115">
        <v>924</v>
      </c>
      <c r="P27" s="116">
        <v>59599</v>
      </c>
      <c r="Q27" s="117">
        <v>1.55E-2</v>
      </c>
      <c r="R27" s="118">
        <v>58859</v>
      </c>
      <c r="S27" s="119">
        <v>450853</v>
      </c>
      <c r="T27" s="120">
        <v>0.13059999999999999</v>
      </c>
      <c r="U27" s="121">
        <v>2329.84</v>
      </c>
      <c r="V27" s="122">
        <v>3382.39</v>
      </c>
      <c r="W27" s="123">
        <v>0</v>
      </c>
      <c r="X27" s="77"/>
    </row>
    <row r="28" spans="1:24" x14ac:dyDescent="0.2">
      <c r="A28" s="78">
        <v>22</v>
      </c>
      <c r="B28" s="18" t="s">
        <v>385</v>
      </c>
      <c r="C28" s="99">
        <v>1</v>
      </c>
      <c r="D28" s="99">
        <v>0</v>
      </c>
      <c r="E28" s="99">
        <v>0</v>
      </c>
      <c r="F28" s="99">
        <v>0</v>
      </c>
      <c r="G28" s="99">
        <v>0</v>
      </c>
      <c r="H28" s="99">
        <v>0</v>
      </c>
      <c r="I28" s="99">
        <v>1</v>
      </c>
      <c r="J28" s="99">
        <v>1</v>
      </c>
      <c r="K28" s="112">
        <v>-116.97</v>
      </c>
      <c r="L28" s="113">
        <v>36077</v>
      </c>
      <c r="M28" s="113">
        <v>-22217.407999999999</v>
      </c>
      <c r="N28" s="114">
        <v>0.16020000000000001</v>
      </c>
      <c r="O28" s="115">
        <v>14</v>
      </c>
      <c r="P28" s="116">
        <v>31958</v>
      </c>
      <c r="Q28" s="117">
        <v>4.0000000000000002E-4</v>
      </c>
      <c r="R28" s="118">
        <v>31944</v>
      </c>
      <c r="S28" s="119">
        <v>50515</v>
      </c>
      <c r="T28" s="120">
        <v>0.63239999999999996</v>
      </c>
      <c r="U28" s="121">
        <v>7052.67</v>
      </c>
      <c r="V28" s="122">
        <v>3382.39</v>
      </c>
      <c r="W28" s="123">
        <v>1</v>
      </c>
      <c r="X28" s="77"/>
    </row>
    <row r="29" spans="1:24" x14ac:dyDescent="0.2">
      <c r="A29" s="78">
        <v>23</v>
      </c>
      <c r="B29" s="18" t="s">
        <v>51</v>
      </c>
      <c r="C29" s="99">
        <v>1</v>
      </c>
      <c r="D29" s="99">
        <v>0</v>
      </c>
      <c r="E29" s="99">
        <v>0</v>
      </c>
      <c r="F29" s="99">
        <v>0</v>
      </c>
      <c r="G29" s="99">
        <v>0</v>
      </c>
      <c r="H29" s="99">
        <v>0</v>
      </c>
      <c r="I29" s="99">
        <v>0</v>
      </c>
      <c r="J29" s="99">
        <v>1</v>
      </c>
      <c r="K29" s="112">
        <v>366.32</v>
      </c>
      <c r="L29" s="113">
        <v>354840</v>
      </c>
      <c r="M29" s="113">
        <v>218213.82930000001</v>
      </c>
      <c r="N29" s="114">
        <v>0.65190000000000003</v>
      </c>
      <c r="O29" s="115">
        <v>26923</v>
      </c>
      <c r="P29" s="116">
        <v>296760</v>
      </c>
      <c r="Q29" s="117">
        <v>9.0700000000000003E-2</v>
      </c>
      <c r="R29" s="118">
        <v>270607</v>
      </c>
      <c r="S29" s="119">
        <v>1808705</v>
      </c>
      <c r="T29" s="120">
        <v>0.14960000000000001</v>
      </c>
      <c r="U29" s="121">
        <v>7120.52</v>
      </c>
      <c r="V29" s="122">
        <v>3382.39</v>
      </c>
      <c r="W29" s="123">
        <v>1</v>
      </c>
      <c r="X29" s="77"/>
    </row>
    <row r="30" spans="1:24" x14ac:dyDescent="0.2">
      <c r="A30" s="78">
        <v>24</v>
      </c>
      <c r="B30" s="18" t="s">
        <v>58</v>
      </c>
      <c r="C30" s="99">
        <v>3</v>
      </c>
      <c r="D30" s="99">
        <v>1</v>
      </c>
      <c r="E30" s="99">
        <v>1</v>
      </c>
      <c r="F30" s="99">
        <v>1</v>
      </c>
      <c r="G30" s="99">
        <v>1</v>
      </c>
      <c r="H30" s="99">
        <v>1</v>
      </c>
      <c r="I30" s="99">
        <v>1</v>
      </c>
      <c r="J30" s="99">
        <v>1</v>
      </c>
      <c r="K30" s="112">
        <v>1874.47</v>
      </c>
      <c r="L30" s="113">
        <v>76203</v>
      </c>
      <c r="M30" s="113">
        <v>517444.86180000001</v>
      </c>
      <c r="N30" s="114">
        <v>0.7873</v>
      </c>
      <c r="O30" s="115">
        <v>22876</v>
      </c>
      <c r="P30" s="116">
        <v>74114</v>
      </c>
      <c r="Q30" s="117">
        <v>0.30869999999999997</v>
      </c>
      <c r="R30" s="118">
        <v>67313</v>
      </c>
      <c r="S30" s="119">
        <v>91661</v>
      </c>
      <c r="T30" s="120">
        <v>0.73440000000000005</v>
      </c>
      <c r="U30" s="121">
        <v>13246.72</v>
      </c>
      <c r="V30" s="122">
        <v>3382.39</v>
      </c>
      <c r="W30" s="123">
        <v>1</v>
      </c>
      <c r="X30" s="77"/>
    </row>
    <row r="31" spans="1:24" x14ac:dyDescent="0.2">
      <c r="A31" s="78">
        <v>25</v>
      </c>
      <c r="B31" s="18" t="s">
        <v>59</v>
      </c>
      <c r="C31" s="99">
        <v>3</v>
      </c>
      <c r="D31" s="99">
        <v>1</v>
      </c>
      <c r="E31" s="99">
        <v>1</v>
      </c>
      <c r="F31" s="99">
        <v>1</v>
      </c>
      <c r="G31" s="99">
        <v>1</v>
      </c>
      <c r="H31" s="99">
        <v>1</v>
      </c>
      <c r="I31" s="99">
        <v>1</v>
      </c>
      <c r="J31" s="99">
        <v>1</v>
      </c>
      <c r="K31" s="112">
        <v>2127.3000000000002</v>
      </c>
      <c r="L31" s="113">
        <v>520875</v>
      </c>
      <c r="M31" s="113">
        <v>1535309.5619999999</v>
      </c>
      <c r="N31" s="114">
        <v>0.95030000000000003</v>
      </c>
      <c r="O31" s="115">
        <v>161648</v>
      </c>
      <c r="P31" s="116">
        <v>506317</v>
      </c>
      <c r="Q31" s="117">
        <v>0.31929999999999997</v>
      </c>
      <c r="R31" s="118">
        <v>450409</v>
      </c>
      <c r="S31" s="119">
        <v>571625</v>
      </c>
      <c r="T31" s="120">
        <v>0.78790000000000004</v>
      </c>
      <c r="U31" s="121">
        <v>12319.57</v>
      </c>
      <c r="V31" s="122">
        <v>3382.39</v>
      </c>
      <c r="W31" s="123">
        <v>1</v>
      </c>
      <c r="X31" s="77"/>
    </row>
    <row r="32" spans="1:24" ht="25.5" x14ac:dyDescent="0.2">
      <c r="A32" s="78">
        <v>26</v>
      </c>
      <c r="B32" s="18" t="s">
        <v>60</v>
      </c>
      <c r="C32" s="99">
        <v>3</v>
      </c>
      <c r="D32" s="99">
        <v>1</v>
      </c>
      <c r="E32" s="99">
        <v>1</v>
      </c>
      <c r="F32" s="99">
        <v>1</v>
      </c>
      <c r="G32" s="99">
        <v>1</v>
      </c>
      <c r="H32" s="99">
        <v>1</v>
      </c>
      <c r="I32" s="99">
        <v>1</v>
      </c>
      <c r="J32" s="99">
        <v>1</v>
      </c>
      <c r="K32" s="112">
        <v>2677.81</v>
      </c>
      <c r="L32" s="113">
        <v>189296</v>
      </c>
      <c r="M32" s="113">
        <v>1165066.4764</v>
      </c>
      <c r="N32" s="114">
        <v>0.90610000000000002</v>
      </c>
      <c r="O32" s="115">
        <v>80194</v>
      </c>
      <c r="P32" s="116">
        <v>181248</v>
      </c>
      <c r="Q32" s="117">
        <v>0.4425</v>
      </c>
      <c r="R32" s="118">
        <v>156817</v>
      </c>
      <c r="S32" s="119">
        <v>204658</v>
      </c>
      <c r="T32" s="120">
        <v>0.76619999999999999</v>
      </c>
      <c r="U32" s="121">
        <v>15968.63</v>
      </c>
      <c r="V32" s="122">
        <v>3382.39</v>
      </c>
      <c r="W32" s="123">
        <v>1</v>
      </c>
      <c r="X32" s="77"/>
    </row>
    <row r="33" spans="1:24" ht="25.5" x14ac:dyDescent="0.2">
      <c r="A33" s="78">
        <v>27</v>
      </c>
      <c r="B33" s="18" t="s">
        <v>65</v>
      </c>
      <c r="C33" s="99">
        <v>3</v>
      </c>
      <c r="D33" s="99">
        <v>1</v>
      </c>
      <c r="E33" s="99">
        <v>1</v>
      </c>
      <c r="F33" s="99">
        <v>1</v>
      </c>
      <c r="G33" s="99">
        <v>1</v>
      </c>
      <c r="H33" s="99">
        <v>1</v>
      </c>
      <c r="I33" s="99">
        <v>1</v>
      </c>
      <c r="J33" s="99">
        <v>1</v>
      </c>
      <c r="K33" s="112">
        <v>1193.4100000000001</v>
      </c>
      <c r="L33" s="113">
        <v>322363</v>
      </c>
      <c r="M33" s="113">
        <v>677580.27780000004</v>
      </c>
      <c r="N33" s="114">
        <v>0.83979999999999999</v>
      </c>
      <c r="O33" s="115">
        <v>70074</v>
      </c>
      <c r="P33" s="116">
        <v>316475</v>
      </c>
      <c r="Q33" s="117">
        <v>0.22140000000000001</v>
      </c>
      <c r="R33" s="118">
        <v>299366</v>
      </c>
      <c r="S33" s="119">
        <v>359617</v>
      </c>
      <c r="T33" s="120">
        <v>0.83250000000000002</v>
      </c>
      <c r="U33" s="121">
        <v>9177.7900000000009</v>
      </c>
      <c r="V33" s="122">
        <v>3382.39</v>
      </c>
      <c r="W33" s="123">
        <v>1</v>
      </c>
      <c r="X33" s="77"/>
    </row>
    <row r="34" spans="1:24" ht="25.5" x14ac:dyDescent="0.2">
      <c r="A34" s="78">
        <v>28</v>
      </c>
      <c r="B34" s="18" t="s">
        <v>61</v>
      </c>
      <c r="C34" s="99">
        <v>3</v>
      </c>
      <c r="D34" s="99">
        <v>1</v>
      </c>
      <c r="E34" s="99">
        <v>1</v>
      </c>
      <c r="F34" s="99">
        <v>1</v>
      </c>
      <c r="G34" s="99">
        <v>1</v>
      </c>
      <c r="H34" s="99">
        <v>1</v>
      </c>
      <c r="I34" s="99">
        <v>1</v>
      </c>
      <c r="J34" s="99">
        <v>1</v>
      </c>
      <c r="K34" s="112">
        <v>3091.83</v>
      </c>
      <c r="L34" s="113">
        <v>47882</v>
      </c>
      <c r="M34" s="113">
        <v>676552.0233</v>
      </c>
      <c r="N34" s="114">
        <v>0.83699999999999997</v>
      </c>
      <c r="O34" s="115">
        <v>8726</v>
      </c>
      <c r="P34" s="116">
        <v>44187</v>
      </c>
      <c r="Q34" s="117">
        <v>0.19750000000000001</v>
      </c>
      <c r="R34" s="118">
        <v>40726</v>
      </c>
      <c r="S34" s="119">
        <v>67124</v>
      </c>
      <c r="T34" s="120">
        <v>0.60670000000000002</v>
      </c>
      <c r="U34" s="121">
        <v>14204.84</v>
      </c>
      <c r="V34" s="122">
        <v>3382.39</v>
      </c>
      <c r="W34" s="123">
        <v>1</v>
      </c>
      <c r="X34" s="77"/>
    </row>
    <row r="35" spans="1:24" x14ac:dyDescent="0.2">
      <c r="A35" s="78">
        <v>29</v>
      </c>
      <c r="B35" s="18" t="s">
        <v>62</v>
      </c>
      <c r="C35" s="99">
        <v>1</v>
      </c>
      <c r="D35" s="99">
        <v>0</v>
      </c>
      <c r="E35" s="99">
        <v>0</v>
      </c>
      <c r="F35" s="99">
        <v>0</v>
      </c>
      <c r="G35" s="99">
        <v>0</v>
      </c>
      <c r="H35" s="99">
        <v>1</v>
      </c>
      <c r="I35" s="99">
        <v>1</v>
      </c>
      <c r="J35" s="99">
        <v>1</v>
      </c>
      <c r="K35" s="112">
        <v>356.6</v>
      </c>
      <c r="L35" s="113">
        <v>152901</v>
      </c>
      <c r="M35" s="113">
        <v>139438.8303</v>
      </c>
      <c r="N35" s="114">
        <v>0.56630000000000003</v>
      </c>
      <c r="O35" s="115">
        <v>16729</v>
      </c>
      <c r="P35" s="116">
        <v>151294</v>
      </c>
      <c r="Q35" s="117">
        <v>0.1106</v>
      </c>
      <c r="R35" s="118">
        <v>146487</v>
      </c>
      <c r="S35" s="119">
        <v>236901</v>
      </c>
      <c r="T35" s="120">
        <v>0.61829999999999996</v>
      </c>
      <c r="U35" s="121">
        <v>5328.82</v>
      </c>
      <c r="V35" s="122">
        <v>3382.39</v>
      </c>
      <c r="W35" s="123">
        <v>1</v>
      </c>
      <c r="X35" s="77"/>
    </row>
    <row r="36" spans="1:24" x14ac:dyDescent="0.2">
      <c r="A36" s="78">
        <v>30</v>
      </c>
      <c r="B36" s="18" t="s">
        <v>63</v>
      </c>
      <c r="C36" s="99">
        <v>1</v>
      </c>
      <c r="D36" s="99">
        <v>0</v>
      </c>
      <c r="E36" s="99">
        <v>0</v>
      </c>
      <c r="F36" s="99">
        <v>0</v>
      </c>
      <c r="G36" s="99">
        <v>0</v>
      </c>
      <c r="H36" s="99">
        <v>0</v>
      </c>
      <c r="I36" s="99">
        <v>1</v>
      </c>
      <c r="J36" s="99">
        <v>1</v>
      </c>
      <c r="K36" s="112">
        <v>-224.63</v>
      </c>
      <c r="L36" s="113">
        <v>558303</v>
      </c>
      <c r="M36" s="113">
        <v>-167846.42199999999</v>
      </c>
      <c r="N36" s="114">
        <v>3.5900000000000001E-2</v>
      </c>
      <c r="O36" s="115">
        <v>55112</v>
      </c>
      <c r="P36" s="116">
        <v>552624</v>
      </c>
      <c r="Q36" s="117">
        <v>9.9699999999999997E-2</v>
      </c>
      <c r="R36" s="118">
        <v>531703</v>
      </c>
      <c r="S36" s="119">
        <v>975600</v>
      </c>
      <c r="T36" s="120">
        <v>0.54500000000000004</v>
      </c>
      <c r="U36" s="121">
        <v>5315.74</v>
      </c>
      <c r="V36" s="122">
        <v>3382.39</v>
      </c>
      <c r="W36" s="123">
        <v>1</v>
      </c>
      <c r="X36" s="77"/>
    </row>
    <row r="37" spans="1:24" x14ac:dyDescent="0.2">
      <c r="A37" s="78">
        <v>31</v>
      </c>
      <c r="B37" s="18" t="s">
        <v>64</v>
      </c>
      <c r="C37" s="99">
        <v>3</v>
      </c>
      <c r="D37" s="99">
        <v>1</v>
      </c>
      <c r="E37" s="99">
        <v>1</v>
      </c>
      <c r="F37" s="99">
        <v>1</v>
      </c>
      <c r="G37" s="99">
        <v>1</v>
      </c>
      <c r="H37" s="99">
        <v>1</v>
      </c>
      <c r="I37" s="99">
        <v>1</v>
      </c>
      <c r="J37" s="99">
        <v>1</v>
      </c>
      <c r="K37" s="112">
        <v>1461.26</v>
      </c>
      <c r="L37" s="113">
        <v>667067</v>
      </c>
      <c r="M37" s="113">
        <v>1193469.2627000001</v>
      </c>
      <c r="N37" s="114">
        <v>0.91439999999999999</v>
      </c>
      <c r="O37" s="115">
        <v>101275</v>
      </c>
      <c r="P37" s="116">
        <v>662338</v>
      </c>
      <c r="Q37" s="117">
        <v>0.15290000000000001</v>
      </c>
      <c r="R37" s="118">
        <v>645115</v>
      </c>
      <c r="S37" s="119">
        <v>766999</v>
      </c>
      <c r="T37" s="120">
        <v>0.84109999999999996</v>
      </c>
      <c r="U37" s="121">
        <v>7514.65</v>
      </c>
      <c r="V37" s="122">
        <v>3382.39</v>
      </c>
      <c r="W37" s="123">
        <v>1</v>
      </c>
      <c r="X37" s="77"/>
    </row>
    <row r="38" spans="1:24" x14ac:dyDescent="0.2">
      <c r="A38" s="78">
        <v>32</v>
      </c>
      <c r="B38" s="18" t="s">
        <v>361</v>
      </c>
      <c r="C38" s="99">
        <v>3</v>
      </c>
      <c r="D38" s="99">
        <v>1</v>
      </c>
      <c r="E38" s="99">
        <v>1</v>
      </c>
      <c r="F38" s="99">
        <v>1</v>
      </c>
      <c r="G38" s="99">
        <v>1</v>
      </c>
      <c r="H38" s="99">
        <v>1</v>
      </c>
      <c r="I38" s="99">
        <v>1</v>
      </c>
      <c r="J38" s="99">
        <v>1</v>
      </c>
      <c r="K38" s="112">
        <v>583.89</v>
      </c>
      <c r="L38" s="113">
        <v>762776</v>
      </c>
      <c r="M38" s="113">
        <v>509955.75400000002</v>
      </c>
      <c r="N38" s="114">
        <v>0.77349999999999997</v>
      </c>
      <c r="O38" s="115">
        <v>92494</v>
      </c>
      <c r="P38" s="116">
        <v>753380</v>
      </c>
      <c r="Q38" s="117">
        <v>0.12280000000000001</v>
      </c>
      <c r="R38" s="118">
        <v>733229</v>
      </c>
      <c r="S38" s="119">
        <v>883176</v>
      </c>
      <c r="T38" s="120">
        <v>0.83020000000000005</v>
      </c>
      <c r="U38" s="121">
        <v>7382.08</v>
      </c>
      <c r="V38" s="122">
        <v>3382.39</v>
      </c>
      <c r="W38" s="123">
        <v>1</v>
      </c>
      <c r="X38" s="77"/>
    </row>
    <row r="39" spans="1:24" ht="25.5" x14ac:dyDescent="0.2">
      <c r="A39" s="78">
        <v>33</v>
      </c>
      <c r="B39" s="18" t="s">
        <v>66</v>
      </c>
      <c r="C39" s="99">
        <v>3</v>
      </c>
      <c r="D39" s="99">
        <v>1</v>
      </c>
      <c r="E39" s="99">
        <v>1</v>
      </c>
      <c r="F39" s="99">
        <v>1</v>
      </c>
      <c r="G39" s="99">
        <v>1</v>
      </c>
      <c r="H39" s="99">
        <v>1</v>
      </c>
      <c r="I39" s="99">
        <v>1</v>
      </c>
      <c r="J39" s="99">
        <v>1</v>
      </c>
      <c r="K39" s="112">
        <v>3410.08</v>
      </c>
      <c r="L39" s="113">
        <v>52541</v>
      </c>
      <c r="M39" s="113">
        <v>781652.57620000001</v>
      </c>
      <c r="N39" s="114">
        <v>0.8619</v>
      </c>
      <c r="O39" s="115">
        <v>13875</v>
      </c>
      <c r="P39" s="116">
        <v>50933</v>
      </c>
      <c r="Q39" s="117">
        <v>0.27239999999999998</v>
      </c>
      <c r="R39" s="118">
        <v>46216</v>
      </c>
      <c r="S39" s="119">
        <v>67705</v>
      </c>
      <c r="T39" s="120">
        <v>0.68259999999999998</v>
      </c>
      <c r="U39" s="121">
        <v>13728.75</v>
      </c>
      <c r="V39" s="122">
        <v>3382.39</v>
      </c>
      <c r="W39" s="123">
        <v>1</v>
      </c>
      <c r="X39" s="77"/>
    </row>
    <row r="40" spans="1:24" ht="25.5" x14ac:dyDescent="0.2">
      <c r="A40" s="78">
        <v>34</v>
      </c>
      <c r="B40" s="18" t="s">
        <v>67</v>
      </c>
      <c r="C40" s="99">
        <v>1</v>
      </c>
      <c r="D40" s="99">
        <v>0</v>
      </c>
      <c r="E40" s="99">
        <v>0</v>
      </c>
      <c r="F40" s="99">
        <v>0</v>
      </c>
      <c r="G40" s="99">
        <v>0</v>
      </c>
      <c r="H40" s="99">
        <v>1</v>
      </c>
      <c r="I40" s="99">
        <v>1</v>
      </c>
      <c r="J40" s="99">
        <v>1</v>
      </c>
      <c r="K40" s="112">
        <v>377.35</v>
      </c>
      <c r="L40" s="113">
        <v>68970</v>
      </c>
      <c r="M40" s="113">
        <v>99099.107000000004</v>
      </c>
      <c r="N40" s="114">
        <v>0.4945</v>
      </c>
      <c r="O40" s="115">
        <v>11669</v>
      </c>
      <c r="P40" s="116">
        <v>67880</v>
      </c>
      <c r="Q40" s="117">
        <v>0.1719</v>
      </c>
      <c r="R40" s="118">
        <v>64531</v>
      </c>
      <c r="S40" s="119">
        <v>83530</v>
      </c>
      <c r="T40" s="120">
        <v>0.77249999999999996</v>
      </c>
      <c r="U40" s="121">
        <v>6953.38</v>
      </c>
      <c r="V40" s="122">
        <v>3382.39</v>
      </c>
      <c r="W40" s="123">
        <v>1</v>
      </c>
      <c r="X40" s="77"/>
    </row>
    <row r="41" spans="1:24" ht="25.5" x14ac:dyDescent="0.2">
      <c r="A41" s="78">
        <v>35</v>
      </c>
      <c r="B41" s="18" t="s">
        <v>68</v>
      </c>
      <c r="C41" s="99">
        <v>3</v>
      </c>
      <c r="D41" s="99">
        <v>1</v>
      </c>
      <c r="E41" s="99">
        <v>1</v>
      </c>
      <c r="F41" s="99">
        <v>1</v>
      </c>
      <c r="G41" s="99">
        <v>1</v>
      </c>
      <c r="H41" s="99">
        <v>1</v>
      </c>
      <c r="I41" s="99">
        <v>1</v>
      </c>
      <c r="J41" s="99">
        <v>1</v>
      </c>
      <c r="K41" s="112">
        <v>6613.31</v>
      </c>
      <c r="L41" s="113">
        <v>572702</v>
      </c>
      <c r="M41" s="113">
        <v>5004758.3449999997</v>
      </c>
      <c r="N41" s="114">
        <v>0.99719999999999998</v>
      </c>
      <c r="O41" s="115">
        <v>86353</v>
      </c>
      <c r="P41" s="116">
        <v>405838</v>
      </c>
      <c r="Q41" s="117">
        <v>0.21279999999999999</v>
      </c>
      <c r="R41" s="118">
        <v>370025</v>
      </c>
      <c r="S41" s="119">
        <v>552436</v>
      </c>
      <c r="T41" s="120">
        <v>0.66979999999999995</v>
      </c>
      <c r="U41" s="121">
        <v>19496.16</v>
      </c>
      <c r="V41" s="122">
        <v>3382.39</v>
      </c>
      <c r="W41" s="123">
        <v>1</v>
      </c>
      <c r="X41" s="77"/>
    </row>
    <row r="42" spans="1:24" x14ac:dyDescent="0.2">
      <c r="A42" s="78">
        <v>36</v>
      </c>
      <c r="B42" s="18" t="s">
        <v>69</v>
      </c>
      <c r="C42" s="99">
        <v>3</v>
      </c>
      <c r="D42" s="99">
        <v>1</v>
      </c>
      <c r="E42" s="99">
        <v>1</v>
      </c>
      <c r="F42" s="99">
        <v>1</v>
      </c>
      <c r="G42" s="99">
        <v>1</v>
      </c>
      <c r="H42" s="99">
        <v>1</v>
      </c>
      <c r="I42" s="99">
        <v>1</v>
      </c>
      <c r="J42" s="99">
        <v>1</v>
      </c>
      <c r="K42" s="112">
        <v>4935.87</v>
      </c>
      <c r="L42" s="113">
        <v>294383</v>
      </c>
      <c r="M42" s="113">
        <v>2678058.0227000001</v>
      </c>
      <c r="N42" s="114">
        <v>0.98619999999999997</v>
      </c>
      <c r="O42" s="115">
        <v>54212</v>
      </c>
      <c r="P42" s="116">
        <v>288469</v>
      </c>
      <c r="Q42" s="117">
        <v>0.18790000000000001</v>
      </c>
      <c r="R42" s="118">
        <v>276716</v>
      </c>
      <c r="S42" s="119">
        <v>338111</v>
      </c>
      <c r="T42" s="120">
        <v>0.81840000000000002</v>
      </c>
      <c r="U42" s="121">
        <v>14225.61</v>
      </c>
      <c r="V42" s="122">
        <v>3382.39</v>
      </c>
      <c r="W42" s="123">
        <v>1</v>
      </c>
      <c r="X42" s="77"/>
    </row>
    <row r="43" spans="1:24" x14ac:dyDescent="0.2">
      <c r="A43" s="78">
        <v>37</v>
      </c>
      <c r="B43" s="18" t="s">
        <v>70</v>
      </c>
      <c r="C43" s="99">
        <v>1</v>
      </c>
      <c r="D43" s="99">
        <v>0</v>
      </c>
      <c r="E43" s="99">
        <v>0</v>
      </c>
      <c r="F43" s="99">
        <v>0</v>
      </c>
      <c r="G43" s="99">
        <v>0</v>
      </c>
      <c r="H43" s="99">
        <v>0</v>
      </c>
      <c r="I43" s="99">
        <v>0</v>
      </c>
      <c r="J43" s="99">
        <v>1</v>
      </c>
      <c r="K43" s="112">
        <v>-92.35</v>
      </c>
      <c r="L43" s="113">
        <v>358383</v>
      </c>
      <c r="M43" s="113">
        <v>-55285.839599999999</v>
      </c>
      <c r="N43" s="114">
        <v>0.1133</v>
      </c>
      <c r="O43" s="115">
        <v>20163</v>
      </c>
      <c r="P43" s="116">
        <v>349548</v>
      </c>
      <c r="Q43" s="117">
        <v>5.7700000000000001E-2</v>
      </c>
      <c r="R43" s="118">
        <v>333806</v>
      </c>
      <c r="S43" s="119">
        <v>697148</v>
      </c>
      <c r="T43" s="120">
        <v>0.4788</v>
      </c>
      <c r="U43" s="121">
        <v>5499.53</v>
      </c>
      <c r="V43" s="122">
        <v>3382.39</v>
      </c>
      <c r="W43" s="123">
        <v>1</v>
      </c>
      <c r="X43" s="77"/>
    </row>
    <row r="44" spans="1:24" ht="25.5" x14ac:dyDescent="0.2">
      <c r="A44" s="78">
        <v>38</v>
      </c>
      <c r="B44" s="18" t="s">
        <v>387</v>
      </c>
      <c r="C44" s="99">
        <v>1</v>
      </c>
      <c r="D44" s="99">
        <v>0</v>
      </c>
      <c r="E44" s="99">
        <v>0</v>
      </c>
      <c r="F44" s="99">
        <v>0</v>
      </c>
      <c r="G44" s="99">
        <v>0</v>
      </c>
      <c r="H44" s="99">
        <v>1</v>
      </c>
      <c r="I44" s="99">
        <v>0</v>
      </c>
      <c r="J44" s="99">
        <v>1</v>
      </c>
      <c r="K44" s="112">
        <v>-18.579999999999998</v>
      </c>
      <c r="L44" s="113">
        <v>776312</v>
      </c>
      <c r="M44" s="113">
        <v>-16367.1145</v>
      </c>
      <c r="N44" s="114">
        <v>0.17130000000000001</v>
      </c>
      <c r="O44" s="115">
        <v>129139</v>
      </c>
      <c r="P44" s="116">
        <v>632658</v>
      </c>
      <c r="Q44" s="117">
        <v>0.2041</v>
      </c>
      <c r="R44" s="118">
        <v>526396</v>
      </c>
      <c r="S44" s="119">
        <v>1097389</v>
      </c>
      <c r="T44" s="120">
        <v>0.47970000000000002</v>
      </c>
      <c r="U44" s="121">
        <v>6282</v>
      </c>
      <c r="V44" s="122">
        <v>3382.39</v>
      </c>
      <c r="W44" s="123">
        <v>1</v>
      </c>
      <c r="X44" s="77"/>
    </row>
    <row r="45" spans="1:24" ht="25.5" x14ac:dyDescent="0.2">
      <c r="A45" s="78">
        <v>39</v>
      </c>
      <c r="B45" s="18" t="s">
        <v>71</v>
      </c>
      <c r="C45" s="99">
        <v>1</v>
      </c>
      <c r="D45" s="99">
        <v>0</v>
      </c>
      <c r="E45" s="99">
        <v>0</v>
      </c>
      <c r="F45" s="99">
        <v>0</v>
      </c>
      <c r="G45" s="99">
        <v>0</v>
      </c>
      <c r="H45" s="99">
        <v>1</v>
      </c>
      <c r="I45" s="99">
        <v>0</v>
      </c>
      <c r="J45" s="99">
        <v>1</v>
      </c>
      <c r="K45" s="112">
        <v>763.68</v>
      </c>
      <c r="L45" s="113">
        <v>18041</v>
      </c>
      <c r="M45" s="113">
        <v>102574.829</v>
      </c>
      <c r="N45" s="114">
        <v>0.50549999999999995</v>
      </c>
      <c r="O45" s="115">
        <v>6209</v>
      </c>
      <c r="P45" s="116">
        <v>15265</v>
      </c>
      <c r="Q45" s="117">
        <v>0.40670000000000001</v>
      </c>
      <c r="R45" s="118">
        <v>9827</v>
      </c>
      <c r="S45" s="119">
        <v>24992</v>
      </c>
      <c r="T45" s="120">
        <v>0.39319999999999999</v>
      </c>
      <c r="U45" s="121">
        <v>10173.49</v>
      </c>
      <c r="V45" s="122">
        <v>3382.39</v>
      </c>
      <c r="W45" s="123">
        <v>1</v>
      </c>
      <c r="X45" s="77"/>
    </row>
    <row r="46" spans="1:24" ht="25.5" x14ac:dyDescent="0.2">
      <c r="A46" s="78">
        <v>40</v>
      </c>
      <c r="B46" s="18" t="s">
        <v>72</v>
      </c>
      <c r="C46" s="99">
        <v>0</v>
      </c>
      <c r="D46" s="99">
        <v>0</v>
      </c>
      <c r="E46" s="99">
        <v>0</v>
      </c>
      <c r="F46" s="99">
        <v>0</v>
      </c>
      <c r="G46" s="99">
        <v>0</v>
      </c>
      <c r="H46" s="99">
        <v>0</v>
      </c>
      <c r="I46" s="99">
        <v>0</v>
      </c>
      <c r="J46" s="99">
        <v>0</v>
      </c>
      <c r="K46" s="112">
        <v>-87.94</v>
      </c>
      <c r="L46" s="113">
        <v>1844507</v>
      </c>
      <c r="M46" s="113">
        <v>-119432.7717</v>
      </c>
      <c r="N46" s="114">
        <v>4.9700000000000001E-2</v>
      </c>
      <c r="O46" s="115">
        <v>43508</v>
      </c>
      <c r="P46" s="116">
        <v>1803347</v>
      </c>
      <c r="Q46" s="117">
        <v>2.41E-2</v>
      </c>
      <c r="R46" s="118">
        <v>1773387</v>
      </c>
      <c r="S46" s="119">
        <v>6328583</v>
      </c>
      <c r="T46" s="120">
        <v>0.2802</v>
      </c>
      <c r="U46" s="121">
        <v>3186.04</v>
      </c>
      <c r="V46" s="122">
        <v>3382.39</v>
      </c>
      <c r="W46" s="123">
        <v>0</v>
      </c>
      <c r="X46" s="77"/>
    </row>
    <row r="47" spans="1:24" ht="25.5" x14ac:dyDescent="0.2">
      <c r="A47" s="78">
        <v>41</v>
      </c>
      <c r="B47" s="18" t="s">
        <v>73</v>
      </c>
      <c r="C47" s="99">
        <v>1</v>
      </c>
      <c r="D47" s="99">
        <v>0</v>
      </c>
      <c r="E47" s="99">
        <v>0</v>
      </c>
      <c r="F47" s="99">
        <v>0</v>
      </c>
      <c r="G47" s="99">
        <v>0</v>
      </c>
      <c r="H47" s="99">
        <v>0</v>
      </c>
      <c r="I47" s="99">
        <v>0</v>
      </c>
      <c r="J47" s="99">
        <v>1</v>
      </c>
      <c r="K47" s="112">
        <v>-53.37</v>
      </c>
      <c r="L47" s="113">
        <v>1618894</v>
      </c>
      <c r="M47" s="113">
        <v>-67909.097399999999</v>
      </c>
      <c r="N47" s="114">
        <v>9.6699999999999994E-2</v>
      </c>
      <c r="O47" s="115">
        <v>136841</v>
      </c>
      <c r="P47" s="116">
        <v>1576311</v>
      </c>
      <c r="Q47" s="117">
        <v>8.6800000000000002E-2</v>
      </c>
      <c r="R47" s="118">
        <v>1493792</v>
      </c>
      <c r="S47" s="119">
        <v>4303338</v>
      </c>
      <c r="T47" s="120">
        <v>0.34710000000000002</v>
      </c>
      <c r="U47" s="121">
        <v>3514.62</v>
      </c>
      <c r="V47" s="122">
        <v>3382.39</v>
      </c>
      <c r="W47" s="123">
        <v>1</v>
      </c>
      <c r="X47" s="77"/>
    </row>
    <row r="48" spans="1:24" ht="25.5" x14ac:dyDescent="0.2">
      <c r="A48" s="78">
        <v>42</v>
      </c>
      <c r="B48" s="18" t="s">
        <v>74</v>
      </c>
      <c r="C48" s="99">
        <v>1</v>
      </c>
      <c r="D48" s="99">
        <v>0</v>
      </c>
      <c r="E48" s="99">
        <v>0</v>
      </c>
      <c r="F48" s="99">
        <v>0</v>
      </c>
      <c r="G48" s="99">
        <v>0</v>
      </c>
      <c r="H48" s="99">
        <v>0</v>
      </c>
      <c r="I48" s="99">
        <v>1</v>
      </c>
      <c r="J48" s="99">
        <v>1</v>
      </c>
      <c r="K48" s="112">
        <v>-15.36</v>
      </c>
      <c r="L48" s="113">
        <v>521238</v>
      </c>
      <c r="M48" s="113">
        <v>-11088.9982</v>
      </c>
      <c r="N48" s="114">
        <v>0.18229999999999999</v>
      </c>
      <c r="O48" s="115">
        <v>22442</v>
      </c>
      <c r="P48" s="116">
        <v>502669</v>
      </c>
      <c r="Q48" s="117">
        <v>4.4600000000000001E-2</v>
      </c>
      <c r="R48" s="118">
        <v>490193</v>
      </c>
      <c r="S48" s="119">
        <v>873784</v>
      </c>
      <c r="T48" s="120">
        <v>0.56100000000000005</v>
      </c>
      <c r="U48" s="121">
        <v>5312.21</v>
      </c>
      <c r="V48" s="122">
        <v>3382.39</v>
      </c>
      <c r="W48" s="123">
        <v>1</v>
      </c>
      <c r="X48" s="77"/>
    </row>
    <row r="49" spans="1:24" ht="25.5" x14ac:dyDescent="0.2">
      <c r="A49" s="78">
        <v>43</v>
      </c>
      <c r="B49" s="18" t="s">
        <v>75</v>
      </c>
      <c r="C49" s="99">
        <v>3</v>
      </c>
      <c r="D49" s="99">
        <v>1</v>
      </c>
      <c r="E49" s="99">
        <v>1</v>
      </c>
      <c r="F49" s="99">
        <v>0</v>
      </c>
      <c r="G49" s="99">
        <v>1</v>
      </c>
      <c r="H49" s="99">
        <v>1</v>
      </c>
      <c r="I49" s="99">
        <v>0</v>
      </c>
      <c r="J49" s="99">
        <v>1</v>
      </c>
      <c r="K49" s="112">
        <v>552.24</v>
      </c>
      <c r="L49" s="113">
        <v>895683</v>
      </c>
      <c r="M49" s="113">
        <v>522642.03450000001</v>
      </c>
      <c r="N49" s="114">
        <v>0.79279999999999995</v>
      </c>
      <c r="O49" s="115">
        <v>94051</v>
      </c>
      <c r="P49" s="116">
        <v>770838</v>
      </c>
      <c r="Q49" s="117">
        <v>0.122</v>
      </c>
      <c r="R49" s="118">
        <v>691510</v>
      </c>
      <c r="S49" s="119">
        <v>1790528</v>
      </c>
      <c r="T49" s="120">
        <v>0.38619999999999999</v>
      </c>
      <c r="U49" s="121">
        <v>8640.99</v>
      </c>
      <c r="V49" s="122">
        <v>3382.39</v>
      </c>
      <c r="W49" s="123">
        <v>1</v>
      </c>
      <c r="X49" s="77"/>
    </row>
    <row r="50" spans="1:24" x14ac:dyDescent="0.2">
      <c r="A50" s="78">
        <v>44</v>
      </c>
      <c r="B50" s="18" t="s">
        <v>144</v>
      </c>
      <c r="C50" s="99">
        <v>3</v>
      </c>
      <c r="D50" s="99">
        <v>1</v>
      </c>
      <c r="E50" s="99">
        <v>0</v>
      </c>
      <c r="F50" s="99">
        <v>1</v>
      </c>
      <c r="G50" s="99">
        <v>1</v>
      </c>
      <c r="H50" s="99">
        <v>0</v>
      </c>
      <c r="I50" s="99">
        <v>1</v>
      </c>
      <c r="J50" s="99">
        <v>1</v>
      </c>
      <c r="K50" s="112">
        <v>3703.14</v>
      </c>
      <c r="L50" s="113">
        <v>225595</v>
      </c>
      <c r="M50" s="113">
        <v>1758875.0462</v>
      </c>
      <c r="N50" s="114">
        <v>0.96689999999999998</v>
      </c>
      <c r="O50" s="115">
        <v>14719</v>
      </c>
      <c r="P50" s="116">
        <v>148240</v>
      </c>
      <c r="Q50" s="117">
        <v>9.9299999999999999E-2</v>
      </c>
      <c r="R50" s="118">
        <v>138224</v>
      </c>
      <c r="S50" s="119">
        <v>193434</v>
      </c>
      <c r="T50" s="120">
        <v>0.71460000000000001</v>
      </c>
      <c r="U50" s="121">
        <v>19497.22</v>
      </c>
      <c r="V50" s="122">
        <v>3382.39</v>
      </c>
      <c r="W50" s="123">
        <v>1</v>
      </c>
      <c r="X50" s="77"/>
    </row>
    <row r="51" spans="1:24" ht="25.5" x14ac:dyDescent="0.2">
      <c r="A51" s="78">
        <v>45</v>
      </c>
      <c r="B51" s="18" t="s">
        <v>151</v>
      </c>
      <c r="C51" s="99">
        <v>1</v>
      </c>
      <c r="D51" s="99">
        <v>0</v>
      </c>
      <c r="E51" s="99">
        <v>0</v>
      </c>
      <c r="F51" s="99">
        <v>0</v>
      </c>
      <c r="G51" s="99">
        <v>0</v>
      </c>
      <c r="H51" s="99">
        <v>0</v>
      </c>
      <c r="I51" s="99">
        <v>1</v>
      </c>
      <c r="J51" s="99">
        <v>1</v>
      </c>
      <c r="K51" s="112">
        <v>-64.930000000000007</v>
      </c>
      <c r="L51" s="113">
        <v>259638</v>
      </c>
      <c r="M51" s="113">
        <v>-33083.817600000002</v>
      </c>
      <c r="N51" s="114">
        <v>0.1298</v>
      </c>
      <c r="O51" s="115">
        <v>5705</v>
      </c>
      <c r="P51" s="116">
        <v>223242</v>
      </c>
      <c r="Q51" s="117">
        <v>2.5600000000000001E-2</v>
      </c>
      <c r="R51" s="118">
        <v>219041</v>
      </c>
      <c r="S51" s="119">
        <v>302525</v>
      </c>
      <c r="T51" s="120">
        <v>0.72399999999999998</v>
      </c>
      <c r="U51" s="121">
        <v>8471.0499999999993</v>
      </c>
      <c r="V51" s="122">
        <v>3382.39</v>
      </c>
      <c r="W51" s="123">
        <v>1</v>
      </c>
      <c r="X51" s="77"/>
    </row>
    <row r="52" spans="1:24" x14ac:dyDescent="0.2">
      <c r="A52" s="78">
        <v>46</v>
      </c>
      <c r="B52" s="18" t="s">
        <v>146</v>
      </c>
      <c r="C52" s="99">
        <v>1</v>
      </c>
      <c r="D52" s="99">
        <v>0</v>
      </c>
      <c r="E52" s="99">
        <v>0</v>
      </c>
      <c r="F52" s="99">
        <v>0</v>
      </c>
      <c r="G52" s="99">
        <v>0</v>
      </c>
      <c r="H52" s="99">
        <v>0</v>
      </c>
      <c r="I52" s="99">
        <v>1</v>
      </c>
      <c r="J52" s="99">
        <v>1</v>
      </c>
      <c r="K52" s="112">
        <v>676.46</v>
      </c>
      <c r="L52" s="113">
        <v>62928</v>
      </c>
      <c r="M52" s="113">
        <v>169693.29670000001</v>
      </c>
      <c r="N52" s="114">
        <v>0.59389999999999998</v>
      </c>
      <c r="O52" s="115">
        <v>1383</v>
      </c>
      <c r="P52" s="116">
        <v>61247</v>
      </c>
      <c r="Q52" s="117">
        <v>2.2599999999999999E-2</v>
      </c>
      <c r="R52" s="118">
        <v>60972</v>
      </c>
      <c r="S52" s="119">
        <v>88660</v>
      </c>
      <c r="T52" s="120">
        <v>0.68769999999999998</v>
      </c>
      <c r="U52" s="121">
        <v>4901.1899999999996</v>
      </c>
      <c r="V52" s="122">
        <v>3382.39</v>
      </c>
      <c r="W52" s="123">
        <v>1</v>
      </c>
      <c r="X52" s="77"/>
    </row>
    <row r="53" spans="1:24" x14ac:dyDescent="0.2">
      <c r="A53" s="78">
        <v>47</v>
      </c>
      <c r="B53" s="18" t="s">
        <v>149</v>
      </c>
      <c r="C53" s="99">
        <v>3</v>
      </c>
      <c r="D53" s="99">
        <v>1</v>
      </c>
      <c r="E53" s="99">
        <v>1</v>
      </c>
      <c r="F53" s="99">
        <v>1</v>
      </c>
      <c r="G53" s="99">
        <v>1</v>
      </c>
      <c r="H53" s="99">
        <v>1</v>
      </c>
      <c r="I53" s="99">
        <v>1</v>
      </c>
      <c r="J53" s="99">
        <v>1</v>
      </c>
      <c r="K53" s="112">
        <v>4996.4399999999996</v>
      </c>
      <c r="L53" s="113">
        <v>19546</v>
      </c>
      <c r="M53" s="113">
        <v>698537.52240000002</v>
      </c>
      <c r="N53" s="114">
        <v>0.84809999999999997</v>
      </c>
      <c r="O53" s="115">
        <v>2237</v>
      </c>
      <c r="P53" s="116">
        <v>16155</v>
      </c>
      <c r="Q53" s="117">
        <v>0.13850000000000001</v>
      </c>
      <c r="R53" s="118">
        <v>14603</v>
      </c>
      <c r="S53" s="119">
        <v>22288</v>
      </c>
      <c r="T53" s="120">
        <v>0.6552</v>
      </c>
      <c r="U53" s="121">
        <v>19592.240000000002</v>
      </c>
      <c r="V53" s="122">
        <v>3382.39</v>
      </c>
      <c r="W53" s="123">
        <v>1</v>
      </c>
      <c r="X53" s="77"/>
    </row>
    <row r="54" spans="1:24" x14ac:dyDescent="0.2">
      <c r="A54" s="78">
        <v>48</v>
      </c>
      <c r="B54" s="18" t="s">
        <v>145</v>
      </c>
      <c r="C54" s="99">
        <v>3</v>
      </c>
      <c r="D54" s="99">
        <v>1</v>
      </c>
      <c r="E54" s="99">
        <v>1</v>
      </c>
      <c r="F54" s="99">
        <v>1</v>
      </c>
      <c r="G54" s="99">
        <v>1</v>
      </c>
      <c r="H54" s="99">
        <v>1</v>
      </c>
      <c r="I54" s="99">
        <v>1</v>
      </c>
      <c r="J54" s="99">
        <v>1</v>
      </c>
      <c r="K54" s="112">
        <v>5362.11</v>
      </c>
      <c r="L54" s="113">
        <v>61972</v>
      </c>
      <c r="M54" s="113">
        <v>1334852.6747999999</v>
      </c>
      <c r="N54" s="114">
        <v>0.93369999999999997</v>
      </c>
      <c r="O54" s="115">
        <v>7111</v>
      </c>
      <c r="P54" s="116">
        <v>35035</v>
      </c>
      <c r="Q54" s="117">
        <v>0.20300000000000001</v>
      </c>
      <c r="R54" s="118">
        <v>28947</v>
      </c>
      <c r="S54" s="119">
        <v>49039</v>
      </c>
      <c r="T54" s="120">
        <v>0.59030000000000005</v>
      </c>
      <c r="U54" s="121">
        <v>31961.5</v>
      </c>
      <c r="V54" s="122">
        <v>3382.39</v>
      </c>
      <c r="W54" s="123">
        <v>1</v>
      </c>
      <c r="X54" s="77"/>
    </row>
    <row r="55" spans="1:24" ht="25.5" x14ac:dyDescent="0.2">
      <c r="A55" s="78">
        <v>49</v>
      </c>
      <c r="B55" s="18" t="s">
        <v>372</v>
      </c>
      <c r="C55" s="99">
        <v>3</v>
      </c>
      <c r="D55" s="99">
        <v>1</v>
      </c>
      <c r="E55" s="99">
        <v>0</v>
      </c>
      <c r="F55" s="99">
        <v>1</v>
      </c>
      <c r="G55" s="99">
        <v>1</v>
      </c>
      <c r="H55" s="99">
        <v>0</v>
      </c>
      <c r="I55" s="99">
        <v>1</v>
      </c>
      <c r="J55" s="99">
        <v>1</v>
      </c>
      <c r="K55" s="112">
        <v>16484.150000000001</v>
      </c>
      <c r="L55" s="113">
        <v>137779</v>
      </c>
      <c r="M55" s="113">
        <v>6118684.4746000003</v>
      </c>
      <c r="N55" s="114">
        <v>1</v>
      </c>
      <c r="O55" s="115">
        <v>0</v>
      </c>
      <c r="P55" s="116">
        <v>81839</v>
      </c>
      <c r="Q55" s="117">
        <v>0</v>
      </c>
      <c r="R55" s="118">
        <v>81839</v>
      </c>
      <c r="S55" s="119">
        <v>102975</v>
      </c>
      <c r="T55" s="120">
        <v>0.79469999999999996</v>
      </c>
      <c r="U55" s="121">
        <v>32090.82</v>
      </c>
      <c r="V55" s="122">
        <v>3382.39</v>
      </c>
      <c r="W55" s="123">
        <v>1</v>
      </c>
      <c r="X55" s="77"/>
    </row>
    <row r="56" spans="1:24" x14ac:dyDescent="0.2">
      <c r="A56" s="78">
        <v>50</v>
      </c>
      <c r="B56" s="18" t="s">
        <v>150</v>
      </c>
      <c r="C56" s="99">
        <v>3</v>
      </c>
      <c r="D56" s="99">
        <v>1</v>
      </c>
      <c r="E56" s="99">
        <v>0</v>
      </c>
      <c r="F56" s="99">
        <v>1</v>
      </c>
      <c r="G56" s="99">
        <v>1</v>
      </c>
      <c r="H56" s="99">
        <v>0</v>
      </c>
      <c r="I56" s="99">
        <v>1</v>
      </c>
      <c r="J56" s="99">
        <v>1</v>
      </c>
      <c r="K56" s="112">
        <v>1708.06</v>
      </c>
      <c r="L56" s="113">
        <v>971884</v>
      </c>
      <c r="M56" s="113">
        <v>1683876.1224</v>
      </c>
      <c r="N56" s="114">
        <v>0.96130000000000004</v>
      </c>
      <c r="O56" s="115">
        <v>20513</v>
      </c>
      <c r="P56" s="116">
        <v>610105</v>
      </c>
      <c r="Q56" s="117">
        <v>3.3599999999999998E-2</v>
      </c>
      <c r="R56" s="118">
        <v>595301</v>
      </c>
      <c r="S56" s="119">
        <v>960942</v>
      </c>
      <c r="T56" s="120">
        <v>0.61950000000000005</v>
      </c>
      <c r="U56" s="121">
        <v>15271.43</v>
      </c>
      <c r="V56" s="122">
        <v>3382.39</v>
      </c>
      <c r="W56" s="123">
        <v>1</v>
      </c>
      <c r="X56" s="77"/>
    </row>
    <row r="57" spans="1:24" x14ac:dyDescent="0.2">
      <c r="A57" s="78">
        <v>51</v>
      </c>
      <c r="B57" s="18" t="s">
        <v>147</v>
      </c>
      <c r="C57" s="99">
        <v>1</v>
      </c>
      <c r="D57" s="99">
        <v>0</v>
      </c>
      <c r="E57" s="99">
        <v>0</v>
      </c>
      <c r="F57" s="99">
        <v>0</v>
      </c>
      <c r="G57" s="99">
        <v>1</v>
      </c>
      <c r="H57" s="99">
        <v>0</v>
      </c>
      <c r="I57" s="99">
        <v>0</v>
      </c>
      <c r="J57" s="99">
        <v>1</v>
      </c>
      <c r="K57" s="112">
        <v>2767.7</v>
      </c>
      <c r="L57" s="113">
        <v>102599</v>
      </c>
      <c r="M57" s="113">
        <v>886524.47900000005</v>
      </c>
      <c r="N57" s="114">
        <v>0.87849999999999995</v>
      </c>
      <c r="O57" s="115">
        <v>5740</v>
      </c>
      <c r="P57" s="116">
        <v>65083</v>
      </c>
      <c r="Q57" s="117">
        <v>8.8200000000000001E-2</v>
      </c>
      <c r="R57" s="118">
        <v>59939</v>
      </c>
      <c r="S57" s="119">
        <v>126977</v>
      </c>
      <c r="T57" s="120">
        <v>0.47199999999999998</v>
      </c>
      <c r="U57" s="121">
        <v>24642.47</v>
      </c>
      <c r="V57" s="122">
        <v>3382.39</v>
      </c>
      <c r="W57" s="123">
        <v>1</v>
      </c>
      <c r="X57" s="77"/>
    </row>
    <row r="58" spans="1:24" x14ac:dyDescent="0.2">
      <c r="A58" s="78">
        <v>52</v>
      </c>
      <c r="B58" s="18" t="s">
        <v>148</v>
      </c>
      <c r="C58" s="99">
        <v>1</v>
      </c>
      <c r="D58" s="99">
        <v>0</v>
      </c>
      <c r="E58" s="99">
        <v>0</v>
      </c>
      <c r="F58" s="99">
        <v>0</v>
      </c>
      <c r="G58" s="99">
        <v>1</v>
      </c>
      <c r="H58" s="99">
        <v>0</v>
      </c>
      <c r="I58" s="99">
        <v>0</v>
      </c>
      <c r="J58" s="99">
        <v>1</v>
      </c>
      <c r="K58" s="112">
        <v>1179.0899999999999</v>
      </c>
      <c r="L58" s="113">
        <v>264028</v>
      </c>
      <c r="M58" s="113">
        <v>605861.92169999995</v>
      </c>
      <c r="N58" s="114">
        <v>0.81220000000000003</v>
      </c>
      <c r="O58" s="115">
        <v>1307</v>
      </c>
      <c r="P58" s="116">
        <v>226614</v>
      </c>
      <c r="Q58" s="117">
        <v>5.7999999999999996E-3</v>
      </c>
      <c r="R58" s="118">
        <v>225839</v>
      </c>
      <c r="S58" s="119">
        <v>481328</v>
      </c>
      <c r="T58" s="120">
        <v>0.46920000000000001</v>
      </c>
      <c r="U58" s="121">
        <v>10473.48</v>
      </c>
      <c r="V58" s="122">
        <v>3382.39</v>
      </c>
      <c r="W58" s="123">
        <v>1</v>
      </c>
      <c r="X58" s="77"/>
    </row>
    <row r="59" spans="1:24" x14ac:dyDescent="0.2">
      <c r="A59" s="78">
        <v>53</v>
      </c>
      <c r="B59" s="18" t="s">
        <v>152</v>
      </c>
      <c r="C59" s="99">
        <v>1</v>
      </c>
      <c r="D59" s="99">
        <v>0</v>
      </c>
      <c r="E59" s="99">
        <v>0</v>
      </c>
      <c r="F59" s="99">
        <v>0</v>
      </c>
      <c r="G59" s="99">
        <v>0</v>
      </c>
      <c r="H59" s="99">
        <v>0</v>
      </c>
      <c r="I59" s="99">
        <v>0</v>
      </c>
      <c r="J59" s="99">
        <v>1</v>
      </c>
      <c r="K59" s="112">
        <v>40.76</v>
      </c>
      <c r="L59" s="113">
        <v>224215</v>
      </c>
      <c r="M59" s="113">
        <v>19301.313999999998</v>
      </c>
      <c r="N59" s="114">
        <v>0.25409999999999999</v>
      </c>
      <c r="O59" s="115">
        <v>1549</v>
      </c>
      <c r="P59" s="116">
        <v>201075</v>
      </c>
      <c r="Q59" s="117">
        <v>7.7000000000000002E-3</v>
      </c>
      <c r="R59" s="118">
        <v>199939</v>
      </c>
      <c r="S59" s="119">
        <v>432830</v>
      </c>
      <c r="T59" s="120">
        <v>0.46189999999999998</v>
      </c>
      <c r="U59" s="121">
        <v>7449.14</v>
      </c>
      <c r="V59" s="122">
        <v>3382.39</v>
      </c>
      <c r="W59" s="123">
        <v>1</v>
      </c>
      <c r="X59" s="77"/>
    </row>
    <row r="60" spans="1:24" x14ac:dyDescent="0.2">
      <c r="A60" s="78">
        <v>54</v>
      </c>
      <c r="B60" s="18" t="s">
        <v>81</v>
      </c>
      <c r="C60" s="99">
        <v>1</v>
      </c>
      <c r="D60" s="99">
        <v>0</v>
      </c>
      <c r="E60" s="99">
        <v>0</v>
      </c>
      <c r="F60" s="99">
        <v>0</v>
      </c>
      <c r="G60" s="99">
        <v>0</v>
      </c>
      <c r="H60" s="99">
        <v>0</v>
      </c>
      <c r="I60" s="99">
        <v>1</v>
      </c>
      <c r="J60" s="99">
        <v>1</v>
      </c>
      <c r="K60" s="112">
        <v>69.89</v>
      </c>
      <c r="L60" s="113">
        <v>60040</v>
      </c>
      <c r="M60" s="113">
        <v>17124.409500000002</v>
      </c>
      <c r="N60" s="114">
        <v>0.24590000000000001</v>
      </c>
      <c r="O60" s="115">
        <v>147</v>
      </c>
      <c r="P60" s="116">
        <v>54255</v>
      </c>
      <c r="Q60" s="117">
        <v>2.7000000000000001E-3</v>
      </c>
      <c r="R60" s="118">
        <v>54179</v>
      </c>
      <c r="S60" s="119">
        <v>83955</v>
      </c>
      <c r="T60" s="120">
        <v>0.64529999999999998</v>
      </c>
      <c r="U60" s="121">
        <v>4807.99</v>
      </c>
      <c r="V60" s="122">
        <v>3382.39</v>
      </c>
      <c r="W60" s="123">
        <v>1</v>
      </c>
      <c r="X60" s="77"/>
    </row>
    <row r="61" spans="1:24" x14ac:dyDescent="0.2">
      <c r="A61" s="78">
        <v>55</v>
      </c>
      <c r="B61" s="18" t="s">
        <v>79</v>
      </c>
      <c r="C61" s="99">
        <v>1</v>
      </c>
      <c r="D61" s="99">
        <v>0</v>
      </c>
      <c r="E61" s="99">
        <v>0</v>
      </c>
      <c r="F61" s="99">
        <v>0</v>
      </c>
      <c r="G61" s="99">
        <v>0</v>
      </c>
      <c r="H61" s="99">
        <v>0</v>
      </c>
      <c r="I61" s="99">
        <v>1</v>
      </c>
      <c r="J61" s="99">
        <v>1</v>
      </c>
      <c r="K61" s="112">
        <v>-135.69</v>
      </c>
      <c r="L61" s="113">
        <v>4927081</v>
      </c>
      <c r="M61" s="113">
        <v>-301182.74040000001</v>
      </c>
      <c r="N61" s="114">
        <v>8.3000000000000001E-3</v>
      </c>
      <c r="O61" s="115">
        <v>56633</v>
      </c>
      <c r="P61" s="116">
        <v>4891716</v>
      </c>
      <c r="Q61" s="117">
        <v>1.1599999999999999E-2</v>
      </c>
      <c r="R61" s="118">
        <v>4878719</v>
      </c>
      <c r="S61" s="119">
        <v>6139874</v>
      </c>
      <c r="T61" s="120">
        <v>0.79459999999999997</v>
      </c>
      <c r="U61" s="121">
        <v>3415.59</v>
      </c>
      <c r="V61" s="122">
        <v>3382.39</v>
      </c>
      <c r="W61" s="123">
        <v>1</v>
      </c>
      <c r="X61" s="77"/>
    </row>
    <row r="62" spans="1:24" x14ac:dyDescent="0.2">
      <c r="A62" s="78">
        <v>56</v>
      </c>
      <c r="B62" s="18" t="s">
        <v>80</v>
      </c>
      <c r="C62" s="99">
        <v>1</v>
      </c>
      <c r="D62" s="99">
        <v>0</v>
      </c>
      <c r="E62" s="99">
        <v>0</v>
      </c>
      <c r="F62" s="99">
        <v>0</v>
      </c>
      <c r="G62" s="99">
        <v>0</v>
      </c>
      <c r="H62" s="99">
        <v>0</v>
      </c>
      <c r="I62" s="99">
        <v>1</v>
      </c>
      <c r="J62" s="99">
        <v>1</v>
      </c>
      <c r="K62" s="112">
        <v>6.94</v>
      </c>
      <c r="L62" s="113">
        <v>1154699</v>
      </c>
      <c r="M62" s="113">
        <v>7458.5069999999996</v>
      </c>
      <c r="N62" s="114">
        <v>0.221</v>
      </c>
      <c r="O62" s="115">
        <v>33861</v>
      </c>
      <c r="P62" s="116">
        <v>1053638</v>
      </c>
      <c r="Q62" s="117">
        <v>3.2099999999999997E-2</v>
      </c>
      <c r="R62" s="118">
        <v>1042377</v>
      </c>
      <c r="S62" s="119">
        <v>1447991</v>
      </c>
      <c r="T62" s="120">
        <v>0.71989999999999998</v>
      </c>
      <c r="U62" s="121">
        <v>5616.94</v>
      </c>
      <c r="V62" s="122">
        <v>3382.39</v>
      </c>
      <c r="W62" s="123">
        <v>1</v>
      </c>
      <c r="X62" s="77"/>
    </row>
    <row r="63" spans="1:24" x14ac:dyDescent="0.2">
      <c r="A63" s="78">
        <v>57</v>
      </c>
      <c r="B63" s="18" t="s">
        <v>82</v>
      </c>
      <c r="C63" s="99">
        <v>1</v>
      </c>
      <c r="D63" s="99">
        <v>0</v>
      </c>
      <c r="E63" s="99">
        <v>0</v>
      </c>
      <c r="F63" s="99">
        <v>0</v>
      </c>
      <c r="G63" s="99">
        <v>0</v>
      </c>
      <c r="H63" s="99">
        <v>0</v>
      </c>
      <c r="I63" s="99">
        <v>1</v>
      </c>
      <c r="J63" s="99">
        <v>1</v>
      </c>
      <c r="K63" s="112">
        <v>152.69</v>
      </c>
      <c r="L63" s="113">
        <v>4226908</v>
      </c>
      <c r="M63" s="113">
        <v>313913.7328</v>
      </c>
      <c r="N63" s="114">
        <v>0.7238</v>
      </c>
      <c r="O63" s="115">
        <v>4376</v>
      </c>
      <c r="P63" s="116">
        <v>3791952</v>
      </c>
      <c r="Q63" s="117">
        <v>1.1999999999999999E-3</v>
      </c>
      <c r="R63" s="118">
        <v>3789971</v>
      </c>
      <c r="S63" s="119">
        <v>5013174</v>
      </c>
      <c r="T63" s="120">
        <v>0.75600000000000001</v>
      </c>
      <c r="U63" s="121">
        <v>4486.6899999999996</v>
      </c>
      <c r="V63" s="122">
        <v>3382.39</v>
      </c>
      <c r="W63" s="123">
        <v>1</v>
      </c>
      <c r="X63" s="77"/>
    </row>
    <row r="64" spans="1:24" x14ac:dyDescent="0.2">
      <c r="A64" s="78">
        <v>58</v>
      </c>
      <c r="B64" s="18" t="s">
        <v>76</v>
      </c>
      <c r="C64" s="99">
        <v>3</v>
      </c>
      <c r="D64" s="99">
        <v>1</v>
      </c>
      <c r="E64" s="99">
        <v>0</v>
      </c>
      <c r="F64" s="99">
        <v>1</v>
      </c>
      <c r="G64" s="99">
        <v>1</v>
      </c>
      <c r="H64" s="99">
        <v>0</v>
      </c>
      <c r="I64" s="99">
        <v>1</v>
      </c>
      <c r="J64" s="99">
        <v>1</v>
      </c>
      <c r="K64" s="112">
        <v>811.59</v>
      </c>
      <c r="L64" s="113">
        <v>6803284</v>
      </c>
      <c r="M64" s="113">
        <v>2116890.4205</v>
      </c>
      <c r="N64" s="114">
        <v>0.97509999999999997</v>
      </c>
      <c r="O64" s="115">
        <v>174672</v>
      </c>
      <c r="P64" s="116">
        <v>6686301</v>
      </c>
      <c r="Q64" s="117">
        <v>2.6100000000000002E-2</v>
      </c>
      <c r="R64" s="118">
        <v>6677947</v>
      </c>
      <c r="S64" s="119">
        <v>7199377</v>
      </c>
      <c r="T64" s="120">
        <v>0.92759999999999998</v>
      </c>
      <c r="U64" s="121">
        <v>5799.33</v>
      </c>
      <c r="V64" s="122">
        <v>3382.39</v>
      </c>
      <c r="W64" s="123">
        <v>1</v>
      </c>
      <c r="X64" s="77"/>
    </row>
    <row r="65" spans="1:24" x14ac:dyDescent="0.2">
      <c r="A65" s="78">
        <v>59</v>
      </c>
      <c r="B65" s="18" t="s">
        <v>83</v>
      </c>
      <c r="C65" s="99">
        <v>1</v>
      </c>
      <c r="D65" s="99">
        <v>0</v>
      </c>
      <c r="E65" s="99">
        <v>0</v>
      </c>
      <c r="F65" s="99">
        <v>0</v>
      </c>
      <c r="G65" s="99">
        <v>0</v>
      </c>
      <c r="H65" s="99">
        <v>0</v>
      </c>
      <c r="I65" s="99">
        <v>0</v>
      </c>
      <c r="J65" s="99">
        <v>1</v>
      </c>
      <c r="K65" s="112">
        <v>1057.32</v>
      </c>
      <c r="L65" s="113">
        <v>55406</v>
      </c>
      <c r="M65" s="113">
        <v>248876.21249999999</v>
      </c>
      <c r="N65" s="114">
        <v>0.67679999999999996</v>
      </c>
      <c r="O65" s="115">
        <v>2761</v>
      </c>
      <c r="P65" s="116">
        <v>37840</v>
      </c>
      <c r="Q65" s="117">
        <v>7.2999999999999995E-2</v>
      </c>
      <c r="R65" s="118">
        <v>35422</v>
      </c>
      <c r="S65" s="119">
        <v>102314</v>
      </c>
      <c r="T65" s="120">
        <v>0.34620000000000001</v>
      </c>
      <c r="U65" s="121">
        <v>11198.25</v>
      </c>
      <c r="V65" s="122">
        <v>3382.39</v>
      </c>
      <c r="W65" s="123">
        <v>1</v>
      </c>
      <c r="X65" s="77"/>
    </row>
    <row r="66" spans="1:24" x14ac:dyDescent="0.2">
      <c r="A66" s="78">
        <v>60</v>
      </c>
      <c r="B66" s="18" t="s">
        <v>351</v>
      </c>
      <c r="C66" s="99">
        <v>1</v>
      </c>
      <c r="D66" s="99">
        <v>0</v>
      </c>
      <c r="E66" s="99">
        <v>0</v>
      </c>
      <c r="F66" s="99">
        <v>0</v>
      </c>
      <c r="G66" s="99">
        <v>0</v>
      </c>
      <c r="H66" s="99">
        <v>0</v>
      </c>
      <c r="I66" s="99">
        <v>1</v>
      </c>
      <c r="J66" s="99">
        <v>1</v>
      </c>
      <c r="K66" s="112">
        <v>-207.23</v>
      </c>
      <c r="L66" s="113">
        <v>12309</v>
      </c>
      <c r="M66" s="113">
        <v>-22990.932799999999</v>
      </c>
      <c r="N66" s="114">
        <v>0.1547</v>
      </c>
      <c r="O66" s="115">
        <v>47</v>
      </c>
      <c r="P66" s="116">
        <v>11911</v>
      </c>
      <c r="Q66" s="117">
        <v>3.8999999999999998E-3</v>
      </c>
      <c r="R66" s="118">
        <v>11876</v>
      </c>
      <c r="S66" s="119">
        <v>18780</v>
      </c>
      <c r="T66" s="120">
        <v>0.63239999999999996</v>
      </c>
      <c r="U66" s="121">
        <v>6275.91</v>
      </c>
      <c r="V66" s="122">
        <v>3382.39</v>
      </c>
      <c r="W66" s="123">
        <v>1</v>
      </c>
      <c r="X66" s="77"/>
    </row>
    <row r="67" spans="1:24" x14ac:dyDescent="0.2">
      <c r="A67" s="78">
        <v>61</v>
      </c>
      <c r="B67" s="18" t="s">
        <v>78</v>
      </c>
      <c r="C67" s="99">
        <v>3</v>
      </c>
      <c r="D67" s="99">
        <v>1</v>
      </c>
      <c r="E67" s="99">
        <v>0</v>
      </c>
      <c r="F67" s="99">
        <v>1</v>
      </c>
      <c r="G67" s="99">
        <v>1</v>
      </c>
      <c r="H67" s="99">
        <v>0</v>
      </c>
      <c r="I67" s="99">
        <v>1</v>
      </c>
      <c r="J67" s="99">
        <v>1</v>
      </c>
      <c r="K67" s="112">
        <v>1370.92</v>
      </c>
      <c r="L67" s="113">
        <v>1338951</v>
      </c>
      <c r="M67" s="113">
        <v>1586336.2938000001</v>
      </c>
      <c r="N67" s="114">
        <v>0.95299999999999996</v>
      </c>
      <c r="O67" s="115">
        <v>16183</v>
      </c>
      <c r="P67" s="116">
        <v>1161363</v>
      </c>
      <c r="Q67" s="117">
        <v>1.3899999999999999E-2</v>
      </c>
      <c r="R67" s="118">
        <v>1153947</v>
      </c>
      <c r="S67" s="119">
        <v>1655456</v>
      </c>
      <c r="T67" s="120">
        <v>0.69710000000000005</v>
      </c>
      <c r="U67" s="121">
        <v>8200</v>
      </c>
      <c r="V67" s="122">
        <v>3382.39</v>
      </c>
      <c r="W67" s="123">
        <v>1</v>
      </c>
      <c r="X67" s="77"/>
    </row>
    <row r="68" spans="1:24" x14ac:dyDescent="0.2">
      <c r="A68" s="78">
        <v>62</v>
      </c>
      <c r="B68" s="18" t="s">
        <v>84</v>
      </c>
      <c r="C68" s="99">
        <v>0</v>
      </c>
      <c r="D68" s="99">
        <v>0</v>
      </c>
      <c r="E68" s="99">
        <v>0</v>
      </c>
      <c r="F68" s="99">
        <v>0</v>
      </c>
      <c r="G68" s="99">
        <v>0</v>
      </c>
      <c r="H68" s="99">
        <v>0</v>
      </c>
      <c r="I68" s="99">
        <v>0</v>
      </c>
      <c r="J68" s="99">
        <v>0</v>
      </c>
      <c r="K68" s="112">
        <v>-43.67</v>
      </c>
      <c r="L68" s="113">
        <v>290194</v>
      </c>
      <c r="M68" s="113">
        <v>-23525.677599999999</v>
      </c>
      <c r="N68" s="114">
        <v>0.15190000000000001</v>
      </c>
      <c r="O68" s="115">
        <v>587</v>
      </c>
      <c r="P68" s="116">
        <v>288588</v>
      </c>
      <c r="Q68" s="117">
        <v>2E-3</v>
      </c>
      <c r="R68" s="118">
        <v>288203</v>
      </c>
      <c r="S68" s="119">
        <v>694048</v>
      </c>
      <c r="T68" s="120">
        <v>0.41520000000000001</v>
      </c>
      <c r="U68" s="121">
        <v>2468.38</v>
      </c>
      <c r="V68" s="122">
        <v>3382.39</v>
      </c>
      <c r="W68" s="123">
        <v>0</v>
      </c>
      <c r="X68" s="77"/>
    </row>
    <row r="69" spans="1:24" x14ac:dyDescent="0.2">
      <c r="A69" s="78">
        <v>63</v>
      </c>
      <c r="B69" s="18" t="s">
        <v>85</v>
      </c>
      <c r="C69" s="99">
        <v>1</v>
      </c>
      <c r="D69" s="99">
        <v>0</v>
      </c>
      <c r="E69" s="99">
        <v>0</v>
      </c>
      <c r="F69" s="99">
        <v>0</v>
      </c>
      <c r="G69" s="99">
        <v>0</v>
      </c>
      <c r="H69" s="99">
        <v>0</v>
      </c>
      <c r="I69" s="99">
        <v>1</v>
      </c>
      <c r="J69" s="99">
        <v>1</v>
      </c>
      <c r="K69" s="112">
        <v>244.48</v>
      </c>
      <c r="L69" s="113">
        <v>74951</v>
      </c>
      <c r="M69" s="113">
        <v>66932.877699999997</v>
      </c>
      <c r="N69" s="114">
        <v>0.43090000000000001</v>
      </c>
      <c r="O69" s="115">
        <v>48</v>
      </c>
      <c r="P69" s="116">
        <v>74522</v>
      </c>
      <c r="Q69" s="117">
        <v>5.9999999999999995E-4</v>
      </c>
      <c r="R69" s="118">
        <v>74489</v>
      </c>
      <c r="S69" s="119">
        <v>107689</v>
      </c>
      <c r="T69" s="120">
        <v>0.69169999999999998</v>
      </c>
      <c r="U69" s="121">
        <v>5346.65</v>
      </c>
      <c r="V69" s="122">
        <v>3382.39</v>
      </c>
      <c r="W69" s="123">
        <v>1</v>
      </c>
      <c r="X69" s="77"/>
    </row>
    <row r="70" spans="1:24" x14ac:dyDescent="0.2">
      <c r="A70" s="78">
        <v>64</v>
      </c>
      <c r="B70" s="18" t="s">
        <v>77</v>
      </c>
      <c r="C70" s="99">
        <v>1</v>
      </c>
      <c r="D70" s="99">
        <v>0</v>
      </c>
      <c r="E70" s="99">
        <v>0</v>
      </c>
      <c r="F70" s="99">
        <v>0</v>
      </c>
      <c r="G70" s="99">
        <v>1</v>
      </c>
      <c r="H70" s="99">
        <v>0</v>
      </c>
      <c r="I70" s="99">
        <v>0</v>
      </c>
      <c r="J70" s="99">
        <v>1</v>
      </c>
      <c r="K70" s="112">
        <v>2228.2600000000002</v>
      </c>
      <c r="L70" s="113">
        <v>118274</v>
      </c>
      <c r="M70" s="113">
        <v>766320.19590000005</v>
      </c>
      <c r="N70" s="114">
        <v>0.85909999999999997</v>
      </c>
      <c r="O70" s="115">
        <v>2101</v>
      </c>
      <c r="P70" s="116">
        <v>35387</v>
      </c>
      <c r="Q70" s="117">
        <v>5.9400000000000001E-2</v>
      </c>
      <c r="R70" s="118">
        <v>33501</v>
      </c>
      <c r="S70" s="119">
        <v>78423</v>
      </c>
      <c r="T70" s="120">
        <v>0.42720000000000002</v>
      </c>
      <c r="U70" s="121">
        <v>24651.93</v>
      </c>
      <c r="V70" s="122">
        <v>3382.39</v>
      </c>
      <c r="W70" s="123">
        <v>1</v>
      </c>
      <c r="X70" s="77"/>
    </row>
    <row r="71" spans="1:24" x14ac:dyDescent="0.2">
      <c r="A71" s="78">
        <v>65</v>
      </c>
      <c r="B71" s="18" t="s">
        <v>355</v>
      </c>
      <c r="C71" s="99">
        <v>1</v>
      </c>
      <c r="D71" s="99">
        <v>0</v>
      </c>
      <c r="E71" s="99">
        <v>0</v>
      </c>
      <c r="F71" s="99">
        <v>0</v>
      </c>
      <c r="G71" s="99">
        <v>0</v>
      </c>
      <c r="H71" s="99">
        <v>0</v>
      </c>
      <c r="I71" s="99">
        <v>1</v>
      </c>
      <c r="J71" s="99">
        <v>1</v>
      </c>
      <c r="K71" s="112">
        <v>112.53</v>
      </c>
      <c r="L71" s="113">
        <v>292019</v>
      </c>
      <c r="M71" s="113">
        <v>60807.752</v>
      </c>
      <c r="N71" s="114">
        <v>0.40329999999999999</v>
      </c>
      <c r="O71" s="115">
        <v>2116</v>
      </c>
      <c r="P71" s="116">
        <v>204762</v>
      </c>
      <c r="Q71" s="117">
        <v>1.03E-2</v>
      </c>
      <c r="R71" s="118">
        <v>203206</v>
      </c>
      <c r="S71" s="119">
        <v>318449</v>
      </c>
      <c r="T71" s="120">
        <v>0.6381</v>
      </c>
      <c r="U71" s="121">
        <v>10351.98</v>
      </c>
      <c r="V71" s="122">
        <v>3382.39</v>
      </c>
      <c r="W71" s="123">
        <v>1</v>
      </c>
      <c r="X71" s="77"/>
    </row>
    <row r="72" spans="1:24" x14ac:dyDescent="0.2">
      <c r="A72" s="78">
        <v>66</v>
      </c>
      <c r="B72" s="18" t="s">
        <v>356</v>
      </c>
      <c r="C72" s="99">
        <v>1</v>
      </c>
      <c r="D72" s="99">
        <v>0</v>
      </c>
      <c r="E72" s="99">
        <v>0</v>
      </c>
      <c r="F72" s="99">
        <v>0</v>
      </c>
      <c r="G72" s="99">
        <v>1</v>
      </c>
      <c r="H72" s="99">
        <v>0</v>
      </c>
      <c r="I72" s="99">
        <v>0</v>
      </c>
      <c r="J72" s="99">
        <v>1</v>
      </c>
      <c r="K72" s="112">
        <v>1209.9000000000001</v>
      </c>
      <c r="L72" s="113">
        <v>272084</v>
      </c>
      <c r="M72" s="113">
        <v>631104.32090000005</v>
      </c>
      <c r="N72" s="114">
        <v>0.82599999999999996</v>
      </c>
      <c r="O72" s="115">
        <v>125</v>
      </c>
      <c r="P72" s="116">
        <v>239366</v>
      </c>
      <c r="Q72" s="117">
        <v>5.0000000000000001E-4</v>
      </c>
      <c r="R72" s="118">
        <v>239264</v>
      </c>
      <c r="S72" s="119">
        <v>490519</v>
      </c>
      <c r="T72" s="120">
        <v>0.48780000000000001</v>
      </c>
      <c r="U72" s="121">
        <v>9423.16</v>
      </c>
      <c r="V72" s="122">
        <v>3382.39</v>
      </c>
      <c r="W72" s="123">
        <v>1</v>
      </c>
      <c r="X72" s="77"/>
    </row>
    <row r="73" spans="1:24" x14ac:dyDescent="0.2">
      <c r="A73" s="78">
        <v>67</v>
      </c>
      <c r="B73" s="18" t="s">
        <v>357</v>
      </c>
      <c r="C73" s="99">
        <v>1</v>
      </c>
      <c r="D73" s="99">
        <v>0</v>
      </c>
      <c r="E73" s="99">
        <v>0</v>
      </c>
      <c r="F73" s="99">
        <v>0</v>
      </c>
      <c r="G73" s="99">
        <v>0</v>
      </c>
      <c r="H73" s="99">
        <v>0</v>
      </c>
      <c r="I73" s="99">
        <v>0</v>
      </c>
      <c r="J73" s="99">
        <v>1</v>
      </c>
      <c r="K73" s="112">
        <v>522.36</v>
      </c>
      <c r="L73" s="113">
        <v>254650</v>
      </c>
      <c r="M73" s="113">
        <v>263598.9572</v>
      </c>
      <c r="N73" s="114">
        <v>0.68230000000000002</v>
      </c>
      <c r="O73" s="115">
        <v>298</v>
      </c>
      <c r="P73" s="116">
        <v>220357</v>
      </c>
      <c r="Q73" s="117">
        <v>1.4E-3</v>
      </c>
      <c r="R73" s="118">
        <v>220086</v>
      </c>
      <c r="S73" s="119">
        <v>499602</v>
      </c>
      <c r="T73" s="120">
        <v>0.4405</v>
      </c>
      <c r="U73" s="121">
        <v>7999</v>
      </c>
      <c r="V73" s="122">
        <v>3382.39</v>
      </c>
      <c r="W73" s="123">
        <v>1</v>
      </c>
      <c r="X73" s="77"/>
    </row>
    <row r="74" spans="1:24" x14ac:dyDescent="0.2">
      <c r="A74" s="78">
        <v>68</v>
      </c>
      <c r="B74" s="18" t="s">
        <v>358</v>
      </c>
      <c r="C74" s="99">
        <v>1</v>
      </c>
      <c r="D74" s="99">
        <v>0</v>
      </c>
      <c r="E74" s="99">
        <v>0</v>
      </c>
      <c r="F74" s="99">
        <v>0</v>
      </c>
      <c r="G74" s="99">
        <v>0</v>
      </c>
      <c r="H74" s="99">
        <v>0</v>
      </c>
      <c r="I74" s="99">
        <v>0</v>
      </c>
      <c r="J74" s="99">
        <v>1</v>
      </c>
      <c r="K74" s="112">
        <v>2209.4299999999998</v>
      </c>
      <c r="L74" s="113">
        <v>17703</v>
      </c>
      <c r="M74" s="113">
        <v>293970.39250000002</v>
      </c>
      <c r="N74" s="114">
        <v>0.70989999999999998</v>
      </c>
      <c r="O74" s="115">
        <v>104</v>
      </c>
      <c r="P74" s="116">
        <v>15630</v>
      </c>
      <c r="Q74" s="117">
        <v>6.7000000000000002E-3</v>
      </c>
      <c r="R74" s="118">
        <v>15528</v>
      </c>
      <c r="S74" s="119">
        <v>33807</v>
      </c>
      <c r="T74" s="120">
        <v>0.45929999999999999</v>
      </c>
      <c r="U74" s="121">
        <v>13065.1</v>
      </c>
      <c r="V74" s="122">
        <v>3382.39</v>
      </c>
      <c r="W74" s="123">
        <v>1</v>
      </c>
      <c r="X74" s="77"/>
    </row>
    <row r="75" spans="1:24" x14ac:dyDescent="0.2">
      <c r="A75" s="78">
        <v>69</v>
      </c>
      <c r="B75" s="18" t="s">
        <v>86</v>
      </c>
      <c r="C75" s="99">
        <v>3</v>
      </c>
      <c r="D75" s="99">
        <v>1</v>
      </c>
      <c r="E75" s="99">
        <v>0</v>
      </c>
      <c r="F75" s="99">
        <v>1</v>
      </c>
      <c r="G75" s="99">
        <v>1</v>
      </c>
      <c r="H75" s="99">
        <v>0</v>
      </c>
      <c r="I75" s="99">
        <v>1</v>
      </c>
      <c r="J75" s="99">
        <v>1</v>
      </c>
      <c r="K75" s="112">
        <v>722.29</v>
      </c>
      <c r="L75" s="113">
        <v>723882</v>
      </c>
      <c r="M75" s="113">
        <v>614532.16189999995</v>
      </c>
      <c r="N75" s="114">
        <v>0.81769999999999998</v>
      </c>
      <c r="O75" s="115">
        <v>10141</v>
      </c>
      <c r="P75" s="116">
        <v>449381</v>
      </c>
      <c r="Q75" s="117">
        <v>2.2599999999999999E-2</v>
      </c>
      <c r="R75" s="118">
        <v>443241</v>
      </c>
      <c r="S75" s="119">
        <v>733484</v>
      </c>
      <c r="T75" s="120">
        <v>0.60429999999999995</v>
      </c>
      <c r="U75" s="121">
        <v>8342.99</v>
      </c>
      <c r="V75" s="122">
        <v>3382.39</v>
      </c>
      <c r="W75" s="123">
        <v>1</v>
      </c>
      <c r="X75" s="77"/>
    </row>
    <row r="76" spans="1:24" x14ac:dyDescent="0.2">
      <c r="A76" s="78">
        <v>70</v>
      </c>
      <c r="B76" s="18" t="s">
        <v>87</v>
      </c>
      <c r="C76" s="99">
        <v>1</v>
      </c>
      <c r="D76" s="99">
        <v>0</v>
      </c>
      <c r="E76" s="99">
        <v>0</v>
      </c>
      <c r="F76" s="99">
        <v>0</v>
      </c>
      <c r="G76" s="99">
        <v>0</v>
      </c>
      <c r="H76" s="99">
        <v>0</v>
      </c>
      <c r="I76" s="99">
        <v>1</v>
      </c>
      <c r="J76" s="99">
        <v>1</v>
      </c>
      <c r="K76" s="112">
        <v>-74.650000000000006</v>
      </c>
      <c r="L76" s="113">
        <v>127322</v>
      </c>
      <c r="M76" s="113">
        <v>-26636.017400000001</v>
      </c>
      <c r="N76" s="114">
        <v>0.1409</v>
      </c>
      <c r="O76" s="115">
        <v>12</v>
      </c>
      <c r="P76" s="116">
        <v>125503</v>
      </c>
      <c r="Q76" s="117">
        <v>1E-4</v>
      </c>
      <c r="R76" s="118">
        <v>125491</v>
      </c>
      <c r="S76" s="119">
        <v>218538</v>
      </c>
      <c r="T76" s="120">
        <v>0.57420000000000004</v>
      </c>
      <c r="U76" s="121">
        <v>4441.9799999999996</v>
      </c>
      <c r="V76" s="122">
        <v>3382.39</v>
      </c>
      <c r="W76" s="123">
        <v>1</v>
      </c>
      <c r="X76" s="77"/>
    </row>
    <row r="77" spans="1:24" ht="25.5" x14ac:dyDescent="0.2">
      <c r="A77" s="78">
        <v>71</v>
      </c>
      <c r="B77" s="18" t="s">
        <v>88</v>
      </c>
      <c r="C77" s="99">
        <v>1</v>
      </c>
      <c r="D77" s="99">
        <v>0</v>
      </c>
      <c r="E77" s="99">
        <v>0</v>
      </c>
      <c r="F77" s="99">
        <v>0</v>
      </c>
      <c r="G77" s="99">
        <v>0</v>
      </c>
      <c r="H77" s="99">
        <v>0</v>
      </c>
      <c r="I77" s="99">
        <v>1</v>
      </c>
      <c r="J77" s="99">
        <v>1</v>
      </c>
      <c r="K77" s="112">
        <v>23.96</v>
      </c>
      <c r="L77" s="113">
        <v>325348</v>
      </c>
      <c r="M77" s="113">
        <v>13667.9517</v>
      </c>
      <c r="N77" s="114">
        <v>0.23480000000000001</v>
      </c>
      <c r="O77" s="115">
        <v>2741</v>
      </c>
      <c r="P77" s="116">
        <v>305383</v>
      </c>
      <c r="Q77" s="117">
        <v>8.9999999999999993E-3</v>
      </c>
      <c r="R77" s="118">
        <v>303422</v>
      </c>
      <c r="S77" s="119">
        <v>459193</v>
      </c>
      <c r="T77" s="120">
        <v>0.66080000000000005</v>
      </c>
      <c r="U77" s="121">
        <v>3860.41</v>
      </c>
      <c r="V77" s="122">
        <v>3382.39</v>
      </c>
      <c r="W77" s="123">
        <v>1</v>
      </c>
      <c r="X77" s="77"/>
    </row>
    <row r="78" spans="1:24" x14ac:dyDescent="0.2">
      <c r="A78" s="78">
        <v>72</v>
      </c>
      <c r="B78" s="18" t="s">
        <v>89</v>
      </c>
      <c r="C78" s="99">
        <v>1</v>
      </c>
      <c r="D78" s="99">
        <v>0</v>
      </c>
      <c r="E78" s="99">
        <v>0</v>
      </c>
      <c r="F78" s="99">
        <v>0</v>
      </c>
      <c r="G78" s="99">
        <v>0</v>
      </c>
      <c r="H78" s="99">
        <v>0</v>
      </c>
      <c r="I78" s="99">
        <v>1</v>
      </c>
      <c r="J78" s="99">
        <v>1</v>
      </c>
      <c r="K78" s="112">
        <v>-175.15</v>
      </c>
      <c r="L78" s="113">
        <v>11413387</v>
      </c>
      <c r="M78" s="113">
        <v>-591711.72230000002</v>
      </c>
      <c r="N78" s="114">
        <v>5.4999999999999997E-3</v>
      </c>
      <c r="O78" s="115">
        <v>2263</v>
      </c>
      <c r="P78" s="116">
        <v>10899837</v>
      </c>
      <c r="Q78" s="117">
        <v>2.0000000000000001E-4</v>
      </c>
      <c r="R78" s="118">
        <v>10899045</v>
      </c>
      <c r="S78" s="119">
        <v>13124066</v>
      </c>
      <c r="T78" s="120">
        <v>0.83050000000000002</v>
      </c>
      <c r="U78" s="121">
        <v>4454.4399999999996</v>
      </c>
      <c r="V78" s="122">
        <v>3382.39</v>
      </c>
      <c r="W78" s="123">
        <v>1</v>
      </c>
      <c r="X78" s="77"/>
    </row>
    <row r="79" spans="1:24" x14ac:dyDescent="0.2">
      <c r="A79" s="78">
        <v>73</v>
      </c>
      <c r="B79" s="18" t="s">
        <v>90</v>
      </c>
      <c r="C79" s="99">
        <v>1</v>
      </c>
      <c r="D79" s="99">
        <v>0</v>
      </c>
      <c r="E79" s="99">
        <v>0</v>
      </c>
      <c r="F79" s="99">
        <v>0</v>
      </c>
      <c r="G79" s="99">
        <v>0</v>
      </c>
      <c r="H79" s="99">
        <v>0</v>
      </c>
      <c r="I79" s="99">
        <v>1</v>
      </c>
      <c r="J79" s="99">
        <v>1</v>
      </c>
      <c r="K79" s="112">
        <v>76.260000000000005</v>
      </c>
      <c r="L79" s="113">
        <v>3844038</v>
      </c>
      <c r="M79" s="113">
        <v>149523.61739999999</v>
      </c>
      <c r="N79" s="114">
        <v>0.57730000000000004</v>
      </c>
      <c r="O79" s="115">
        <v>5342</v>
      </c>
      <c r="P79" s="116">
        <v>3564335</v>
      </c>
      <c r="Q79" s="117">
        <v>1.5E-3</v>
      </c>
      <c r="R79" s="118">
        <v>3561569</v>
      </c>
      <c r="S79" s="119">
        <v>4798217</v>
      </c>
      <c r="T79" s="120">
        <v>0.74229999999999996</v>
      </c>
      <c r="U79" s="121">
        <v>5905.74</v>
      </c>
      <c r="V79" s="122">
        <v>3382.39</v>
      </c>
      <c r="W79" s="123">
        <v>1</v>
      </c>
      <c r="X79" s="77"/>
    </row>
    <row r="80" spans="1:24" x14ac:dyDescent="0.2">
      <c r="A80" s="78">
        <v>74</v>
      </c>
      <c r="B80" s="18" t="s">
        <v>34</v>
      </c>
      <c r="C80" s="99">
        <v>1</v>
      </c>
      <c r="D80" s="99">
        <v>0</v>
      </c>
      <c r="E80" s="99">
        <v>0</v>
      </c>
      <c r="F80" s="99">
        <v>0</v>
      </c>
      <c r="G80" s="99">
        <v>0</v>
      </c>
      <c r="H80" s="99">
        <v>0</v>
      </c>
      <c r="I80" s="99">
        <v>1</v>
      </c>
      <c r="J80" s="99">
        <v>1</v>
      </c>
      <c r="K80" s="112">
        <v>171.89</v>
      </c>
      <c r="L80" s="113">
        <v>1556511</v>
      </c>
      <c r="M80" s="113">
        <v>214455.05470000001</v>
      </c>
      <c r="N80" s="114">
        <v>0.64639999999999997</v>
      </c>
      <c r="O80" s="115">
        <v>61405</v>
      </c>
      <c r="P80" s="116">
        <v>1376569</v>
      </c>
      <c r="Q80" s="117">
        <v>4.4600000000000001E-2</v>
      </c>
      <c r="R80" s="118">
        <v>1359729</v>
      </c>
      <c r="S80" s="119">
        <v>1642117</v>
      </c>
      <c r="T80" s="120">
        <v>0.82799999999999996</v>
      </c>
      <c r="U80" s="121">
        <v>8643.76</v>
      </c>
      <c r="V80" s="122">
        <v>3382.39</v>
      </c>
      <c r="W80" s="123">
        <v>1</v>
      </c>
      <c r="X80" s="77"/>
    </row>
    <row r="81" spans="1:24" x14ac:dyDescent="0.2">
      <c r="A81" s="78">
        <v>75</v>
      </c>
      <c r="B81" s="18" t="s">
        <v>153</v>
      </c>
      <c r="C81" s="99">
        <v>1</v>
      </c>
      <c r="D81" s="99">
        <v>0</v>
      </c>
      <c r="E81" s="99">
        <v>0</v>
      </c>
      <c r="F81" s="99">
        <v>0</v>
      </c>
      <c r="G81" s="99">
        <v>0</v>
      </c>
      <c r="H81" s="99">
        <v>1</v>
      </c>
      <c r="I81" s="99">
        <v>1</v>
      </c>
      <c r="J81" s="99">
        <v>1</v>
      </c>
      <c r="K81" s="112">
        <v>400.38</v>
      </c>
      <c r="L81" s="113">
        <v>328403</v>
      </c>
      <c r="M81" s="113">
        <v>229445.80480000001</v>
      </c>
      <c r="N81" s="114">
        <v>0.66020000000000001</v>
      </c>
      <c r="O81" s="115">
        <v>26485</v>
      </c>
      <c r="P81" s="116">
        <v>208921</v>
      </c>
      <c r="Q81" s="117">
        <v>0.1268</v>
      </c>
      <c r="R81" s="118">
        <v>188637</v>
      </c>
      <c r="S81" s="119">
        <v>264593</v>
      </c>
      <c r="T81" s="120">
        <v>0.71289999999999998</v>
      </c>
      <c r="U81" s="121">
        <v>16614.22</v>
      </c>
      <c r="V81" s="122">
        <v>3382.39</v>
      </c>
      <c r="W81" s="123">
        <v>1</v>
      </c>
      <c r="X81" s="77"/>
    </row>
    <row r="82" spans="1:24" x14ac:dyDescent="0.2">
      <c r="A82" s="78">
        <v>76</v>
      </c>
      <c r="B82" s="18" t="s">
        <v>154</v>
      </c>
      <c r="C82" s="99">
        <v>1</v>
      </c>
      <c r="D82" s="99">
        <v>0</v>
      </c>
      <c r="E82" s="99">
        <v>0</v>
      </c>
      <c r="F82" s="99">
        <v>0</v>
      </c>
      <c r="G82" s="99">
        <v>0</v>
      </c>
      <c r="H82" s="99">
        <v>0</v>
      </c>
      <c r="I82" s="99">
        <v>1</v>
      </c>
      <c r="J82" s="99">
        <v>1</v>
      </c>
      <c r="K82" s="112">
        <v>48.69</v>
      </c>
      <c r="L82" s="113">
        <v>421999</v>
      </c>
      <c r="M82" s="113">
        <v>31629.8472</v>
      </c>
      <c r="N82" s="114">
        <v>0.30109999999999998</v>
      </c>
      <c r="O82" s="115">
        <v>9629</v>
      </c>
      <c r="P82" s="116">
        <v>369725</v>
      </c>
      <c r="Q82" s="117">
        <v>2.5999999999999999E-2</v>
      </c>
      <c r="R82" s="118">
        <v>362965</v>
      </c>
      <c r="S82" s="119">
        <v>517911</v>
      </c>
      <c r="T82" s="120">
        <v>0.70079999999999998</v>
      </c>
      <c r="U82" s="121">
        <v>10026.459999999999</v>
      </c>
      <c r="V82" s="122">
        <v>3382.39</v>
      </c>
      <c r="W82" s="123">
        <v>1</v>
      </c>
      <c r="X82" s="77"/>
    </row>
    <row r="83" spans="1:24" x14ac:dyDescent="0.2">
      <c r="A83" s="78">
        <v>77</v>
      </c>
      <c r="B83" s="18" t="s">
        <v>156</v>
      </c>
      <c r="C83" s="99">
        <v>3</v>
      </c>
      <c r="D83" s="99">
        <v>1</v>
      </c>
      <c r="E83" s="99">
        <v>1</v>
      </c>
      <c r="F83" s="99">
        <v>1</v>
      </c>
      <c r="G83" s="99">
        <v>1</v>
      </c>
      <c r="H83" s="99">
        <v>1</v>
      </c>
      <c r="I83" s="99">
        <v>1</v>
      </c>
      <c r="J83" s="99">
        <v>1</v>
      </c>
      <c r="K83" s="112">
        <v>1241.3900000000001</v>
      </c>
      <c r="L83" s="113">
        <v>1297154</v>
      </c>
      <c r="M83" s="113">
        <v>1413853.7838999999</v>
      </c>
      <c r="N83" s="114">
        <v>0.94750000000000001</v>
      </c>
      <c r="O83" s="115">
        <v>248881</v>
      </c>
      <c r="P83" s="116">
        <v>1131347</v>
      </c>
      <c r="Q83" s="117">
        <v>0.22</v>
      </c>
      <c r="R83" s="118">
        <v>1014171</v>
      </c>
      <c r="S83" s="119">
        <v>1382389</v>
      </c>
      <c r="T83" s="120">
        <v>0.73360000000000003</v>
      </c>
      <c r="U83" s="121">
        <v>7517.81</v>
      </c>
      <c r="V83" s="122">
        <v>3382.39</v>
      </c>
      <c r="W83" s="123">
        <v>1</v>
      </c>
      <c r="X83" s="77"/>
    </row>
    <row r="84" spans="1:24" x14ac:dyDescent="0.2">
      <c r="A84" s="78">
        <v>78</v>
      </c>
      <c r="B84" s="18" t="s">
        <v>366</v>
      </c>
      <c r="C84" s="99">
        <v>1</v>
      </c>
      <c r="D84" s="99">
        <v>0</v>
      </c>
      <c r="E84" s="99">
        <v>0</v>
      </c>
      <c r="F84" s="99">
        <v>0</v>
      </c>
      <c r="G84" s="99">
        <v>0</v>
      </c>
      <c r="H84" s="99">
        <v>0</v>
      </c>
      <c r="I84" s="99">
        <v>0</v>
      </c>
      <c r="J84" s="99">
        <v>1</v>
      </c>
      <c r="K84" s="112">
        <v>410.58</v>
      </c>
      <c r="L84" s="113">
        <v>10248</v>
      </c>
      <c r="M84" s="113">
        <v>41563.502899999999</v>
      </c>
      <c r="N84" s="114">
        <v>0.33979999999999999</v>
      </c>
      <c r="O84" s="115">
        <v>80</v>
      </c>
      <c r="P84" s="116">
        <v>7433</v>
      </c>
      <c r="Q84" s="117">
        <v>1.0800000000000001E-2</v>
      </c>
      <c r="R84" s="118">
        <v>7353</v>
      </c>
      <c r="S84" s="119">
        <v>18032</v>
      </c>
      <c r="T84" s="120">
        <v>0.4078</v>
      </c>
      <c r="U84" s="121">
        <v>8554.1200000000008</v>
      </c>
      <c r="V84" s="122">
        <v>3382.39</v>
      </c>
      <c r="W84" s="123">
        <v>1</v>
      </c>
      <c r="X84" s="77"/>
    </row>
    <row r="85" spans="1:24" x14ac:dyDescent="0.2">
      <c r="A85" s="78">
        <v>79</v>
      </c>
      <c r="B85" s="18" t="s">
        <v>157</v>
      </c>
      <c r="C85" s="99">
        <v>3</v>
      </c>
      <c r="D85" s="99">
        <v>1</v>
      </c>
      <c r="E85" s="99">
        <v>1</v>
      </c>
      <c r="F85" s="99">
        <v>1</v>
      </c>
      <c r="G85" s="99">
        <v>1</v>
      </c>
      <c r="H85" s="99">
        <v>1</v>
      </c>
      <c r="I85" s="99">
        <v>1</v>
      </c>
      <c r="J85" s="99">
        <v>1</v>
      </c>
      <c r="K85" s="112">
        <v>2036.68</v>
      </c>
      <c r="L85" s="113">
        <v>636413</v>
      </c>
      <c r="M85" s="113">
        <v>1624774.4506999999</v>
      </c>
      <c r="N85" s="114">
        <v>0.95579999999999998</v>
      </c>
      <c r="O85" s="115">
        <v>81857</v>
      </c>
      <c r="P85" s="116">
        <v>621466</v>
      </c>
      <c r="Q85" s="117">
        <v>0.13170000000000001</v>
      </c>
      <c r="R85" s="118">
        <v>605994</v>
      </c>
      <c r="S85" s="119">
        <v>746452</v>
      </c>
      <c r="T85" s="120">
        <v>0.81179999999999997</v>
      </c>
      <c r="U85" s="121">
        <v>7400.01</v>
      </c>
      <c r="V85" s="122">
        <v>3382.39</v>
      </c>
      <c r="W85" s="123">
        <v>1</v>
      </c>
      <c r="X85" s="77"/>
    </row>
    <row r="86" spans="1:24" x14ac:dyDescent="0.2">
      <c r="A86" s="78">
        <v>80</v>
      </c>
      <c r="B86" s="18" t="s">
        <v>159</v>
      </c>
      <c r="C86" s="99">
        <v>3</v>
      </c>
      <c r="D86" s="99">
        <v>1</v>
      </c>
      <c r="E86" s="99">
        <v>1</v>
      </c>
      <c r="F86" s="99">
        <v>1</v>
      </c>
      <c r="G86" s="99">
        <v>1</v>
      </c>
      <c r="H86" s="99">
        <v>1</v>
      </c>
      <c r="I86" s="99">
        <v>1</v>
      </c>
      <c r="J86" s="99">
        <v>1</v>
      </c>
      <c r="K86" s="112">
        <v>1375.92</v>
      </c>
      <c r="L86" s="113">
        <v>169855</v>
      </c>
      <c r="M86" s="113">
        <v>567063.1078</v>
      </c>
      <c r="N86" s="114">
        <v>0.80389999999999995</v>
      </c>
      <c r="O86" s="115">
        <v>17364</v>
      </c>
      <c r="P86" s="116">
        <v>164659</v>
      </c>
      <c r="Q86" s="117">
        <v>0.1055</v>
      </c>
      <c r="R86" s="118">
        <v>159719</v>
      </c>
      <c r="S86" s="119">
        <v>213638</v>
      </c>
      <c r="T86" s="120">
        <v>0.74760000000000004</v>
      </c>
      <c r="U86" s="121">
        <v>7166.62</v>
      </c>
      <c r="V86" s="122">
        <v>3382.39</v>
      </c>
      <c r="W86" s="123">
        <v>1</v>
      </c>
      <c r="X86" s="77"/>
    </row>
    <row r="87" spans="1:24" x14ac:dyDescent="0.2">
      <c r="A87" s="78">
        <v>81</v>
      </c>
      <c r="B87" s="18" t="s">
        <v>158</v>
      </c>
      <c r="C87" s="99">
        <v>3</v>
      </c>
      <c r="D87" s="99">
        <v>1</v>
      </c>
      <c r="E87" s="99">
        <v>0</v>
      </c>
      <c r="F87" s="99">
        <v>1</v>
      </c>
      <c r="G87" s="99">
        <v>1</v>
      </c>
      <c r="H87" s="99">
        <v>0</v>
      </c>
      <c r="I87" s="99">
        <v>1</v>
      </c>
      <c r="J87" s="99">
        <v>1</v>
      </c>
      <c r="K87" s="112">
        <v>540.82000000000005</v>
      </c>
      <c r="L87" s="113">
        <v>6379485</v>
      </c>
      <c r="M87" s="113">
        <v>1365983.3624</v>
      </c>
      <c r="N87" s="114">
        <v>0.93920000000000003</v>
      </c>
      <c r="O87" s="115">
        <v>230098</v>
      </c>
      <c r="P87" s="116">
        <v>6198883</v>
      </c>
      <c r="Q87" s="117">
        <v>3.7100000000000001E-2</v>
      </c>
      <c r="R87" s="118">
        <v>6155295</v>
      </c>
      <c r="S87" s="119">
        <v>8490784</v>
      </c>
      <c r="T87" s="120">
        <v>0.72489999999999999</v>
      </c>
      <c r="U87" s="121">
        <v>5364.33</v>
      </c>
      <c r="V87" s="122">
        <v>3382.39</v>
      </c>
      <c r="W87" s="123">
        <v>1</v>
      </c>
      <c r="X87" s="77"/>
    </row>
    <row r="88" spans="1:24" x14ac:dyDescent="0.2">
      <c r="A88" s="78">
        <v>82</v>
      </c>
      <c r="B88" s="18" t="s">
        <v>379</v>
      </c>
      <c r="C88" s="99">
        <v>3</v>
      </c>
      <c r="D88" s="99">
        <v>1</v>
      </c>
      <c r="E88" s="99">
        <v>0</v>
      </c>
      <c r="F88" s="99">
        <v>1</v>
      </c>
      <c r="G88" s="99">
        <v>1</v>
      </c>
      <c r="H88" s="99">
        <v>0</v>
      </c>
      <c r="I88" s="99">
        <v>1</v>
      </c>
      <c r="J88" s="99">
        <v>1</v>
      </c>
      <c r="K88" s="112">
        <v>319.02999999999997</v>
      </c>
      <c r="L88" s="113">
        <v>2446417</v>
      </c>
      <c r="M88" s="113">
        <v>498988.24680000002</v>
      </c>
      <c r="N88" s="114">
        <v>0.76800000000000002</v>
      </c>
      <c r="O88" s="115">
        <v>47587</v>
      </c>
      <c r="P88" s="116">
        <v>2372190</v>
      </c>
      <c r="Q88" s="117">
        <v>2.01E-2</v>
      </c>
      <c r="R88" s="118">
        <v>2356658</v>
      </c>
      <c r="S88" s="119">
        <v>3837295</v>
      </c>
      <c r="T88" s="120">
        <v>0.61409999999999998</v>
      </c>
      <c r="U88" s="121">
        <v>4908.12</v>
      </c>
      <c r="V88" s="122">
        <v>3382.39</v>
      </c>
      <c r="W88" s="123">
        <v>1</v>
      </c>
      <c r="X88" s="77"/>
    </row>
    <row r="89" spans="1:24" x14ac:dyDescent="0.2">
      <c r="A89" s="78">
        <v>83</v>
      </c>
      <c r="B89" s="18" t="s">
        <v>161</v>
      </c>
      <c r="C89" s="99">
        <v>1</v>
      </c>
      <c r="D89" s="99">
        <v>0</v>
      </c>
      <c r="E89" s="99">
        <v>0</v>
      </c>
      <c r="F89" s="99">
        <v>0</v>
      </c>
      <c r="G89" s="99">
        <v>1</v>
      </c>
      <c r="H89" s="99">
        <v>0</v>
      </c>
      <c r="I89" s="99">
        <v>0</v>
      </c>
      <c r="J89" s="99">
        <v>1</v>
      </c>
      <c r="K89" s="112">
        <v>543.19000000000005</v>
      </c>
      <c r="L89" s="113">
        <v>1615838</v>
      </c>
      <c r="M89" s="113">
        <v>690478.2</v>
      </c>
      <c r="N89" s="114">
        <v>0.84530000000000005</v>
      </c>
      <c r="O89" s="115">
        <v>55761</v>
      </c>
      <c r="P89" s="116">
        <v>1544784</v>
      </c>
      <c r="Q89" s="117">
        <v>3.61E-2</v>
      </c>
      <c r="R89" s="118">
        <v>1503548</v>
      </c>
      <c r="S89" s="119">
        <v>3596498</v>
      </c>
      <c r="T89" s="120">
        <v>0.41810000000000003</v>
      </c>
      <c r="U89" s="121">
        <v>5241.71</v>
      </c>
      <c r="V89" s="122">
        <v>3382.39</v>
      </c>
      <c r="W89" s="123">
        <v>1</v>
      </c>
      <c r="X89" s="77"/>
    </row>
    <row r="90" spans="1:24" x14ac:dyDescent="0.2">
      <c r="A90" s="78">
        <v>84</v>
      </c>
      <c r="B90" s="18" t="s">
        <v>160</v>
      </c>
      <c r="C90" s="99">
        <v>1</v>
      </c>
      <c r="D90" s="99">
        <v>0</v>
      </c>
      <c r="E90" s="99">
        <v>0</v>
      </c>
      <c r="F90" s="99">
        <v>0</v>
      </c>
      <c r="G90" s="99">
        <v>0</v>
      </c>
      <c r="H90" s="99">
        <v>0</v>
      </c>
      <c r="I90" s="99">
        <v>1</v>
      </c>
      <c r="J90" s="99">
        <v>1</v>
      </c>
      <c r="K90" s="112">
        <v>-39.880000000000003</v>
      </c>
      <c r="L90" s="113">
        <v>3160382</v>
      </c>
      <c r="M90" s="113">
        <v>-70893.7405</v>
      </c>
      <c r="N90" s="114">
        <v>9.1200000000000003E-2</v>
      </c>
      <c r="O90" s="115">
        <v>30887</v>
      </c>
      <c r="P90" s="116">
        <v>3128510</v>
      </c>
      <c r="Q90" s="117">
        <v>9.9000000000000008E-3</v>
      </c>
      <c r="R90" s="118">
        <v>3109859</v>
      </c>
      <c r="S90" s="119">
        <v>6123216</v>
      </c>
      <c r="T90" s="120">
        <v>0.50790000000000002</v>
      </c>
      <c r="U90" s="121">
        <v>4091.72</v>
      </c>
      <c r="V90" s="122">
        <v>3382.39</v>
      </c>
      <c r="W90" s="123">
        <v>1</v>
      </c>
      <c r="X90" s="77"/>
    </row>
    <row r="91" spans="1:24" x14ac:dyDescent="0.2">
      <c r="A91" s="78">
        <v>85</v>
      </c>
      <c r="B91" s="18" t="s">
        <v>363</v>
      </c>
      <c r="C91" s="99">
        <v>3</v>
      </c>
      <c r="D91" s="99">
        <v>1</v>
      </c>
      <c r="E91" s="99">
        <v>0</v>
      </c>
      <c r="F91" s="99">
        <v>1</v>
      </c>
      <c r="G91" s="99">
        <v>1</v>
      </c>
      <c r="H91" s="99">
        <v>0</v>
      </c>
      <c r="I91" s="99">
        <v>1</v>
      </c>
      <c r="J91" s="99">
        <v>1</v>
      </c>
      <c r="K91" s="112">
        <v>828.92</v>
      </c>
      <c r="L91" s="113">
        <v>1673432</v>
      </c>
      <c r="M91" s="113">
        <v>1072297.6396999999</v>
      </c>
      <c r="N91" s="114">
        <v>0.89780000000000004</v>
      </c>
      <c r="O91" s="115">
        <v>24407</v>
      </c>
      <c r="P91" s="116">
        <v>1532996</v>
      </c>
      <c r="Q91" s="117">
        <v>1.5900000000000001E-2</v>
      </c>
      <c r="R91" s="118">
        <v>1523350</v>
      </c>
      <c r="S91" s="119">
        <v>2282664</v>
      </c>
      <c r="T91" s="120">
        <v>0.66739999999999999</v>
      </c>
      <c r="U91" s="121">
        <v>7846.64</v>
      </c>
      <c r="V91" s="122">
        <v>3382.39</v>
      </c>
      <c r="W91" s="123">
        <v>1</v>
      </c>
      <c r="X91" s="77"/>
    </row>
    <row r="92" spans="1:24" x14ac:dyDescent="0.2">
      <c r="A92" s="78">
        <v>86</v>
      </c>
      <c r="B92" s="18" t="s">
        <v>396</v>
      </c>
      <c r="C92" s="99">
        <v>3</v>
      </c>
      <c r="D92" s="99">
        <v>1</v>
      </c>
      <c r="E92" s="99">
        <v>0</v>
      </c>
      <c r="F92" s="99">
        <v>1</v>
      </c>
      <c r="G92" s="99">
        <v>1</v>
      </c>
      <c r="H92" s="99">
        <v>0</v>
      </c>
      <c r="I92" s="99">
        <v>1</v>
      </c>
      <c r="J92" s="99">
        <v>1</v>
      </c>
      <c r="K92" s="112">
        <v>1092.3</v>
      </c>
      <c r="L92" s="113">
        <v>194965</v>
      </c>
      <c r="M92" s="113">
        <v>482304.58130000002</v>
      </c>
      <c r="N92" s="114">
        <v>0.75970000000000004</v>
      </c>
      <c r="O92" s="115">
        <v>8363</v>
      </c>
      <c r="P92" s="116">
        <v>182620</v>
      </c>
      <c r="Q92" s="117">
        <v>4.58E-2</v>
      </c>
      <c r="R92" s="118">
        <v>180381</v>
      </c>
      <c r="S92" s="119">
        <v>308991</v>
      </c>
      <c r="T92" s="120">
        <v>0.58379999999999999</v>
      </c>
      <c r="U92" s="121">
        <v>6052.5</v>
      </c>
      <c r="V92" s="122">
        <v>3382.39</v>
      </c>
      <c r="W92" s="123">
        <v>1</v>
      </c>
      <c r="X92" s="77"/>
    </row>
    <row r="93" spans="1:24" x14ac:dyDescent="0.2">
      <c r="A93" s="78">
        <v>87</v>
      </c>
      <c r="B93" s="18" t="s">
        <v>162</v>
      </c>
      <c r="C93" s="99">
        <v>3</v>
      </c>
      <c r="D93" s="99">
        <v>1</v>
      </c>
      <c r="E93" s="99">
        <v>0</v>
      </c>
      <c r="F93" s="99">
        <v>1</v>
      </c>
      <c r="G93" s="99">
        <v>1</v>
      </c>
      <c r="H93" s="99">
        <v>0</v>
      </c>
      <c r="I93" s="99">
        <v>1</v>
      </c>
      <c r="J93" s="99">
        <v>1</v>
      </c>
      <c r="K93" s="112">
        <v>841.71</v>
      </c>
      <c r="L93" s="113">
        <v>759631</v>
      </c>
      <c r="M93" s="113">
        <v>733604.95169999998</v>
      </c>
      <c r="N93" s="114">
        <v>0.85640000000000005</v>
      </c>
      <c r="O93" s="115">
        <v>28186</v>
      </c>
      <c r="P93" s="116">
        <v>706430</v>
      </c>
      <c r="Q93" s="117">
        <v>3.9899999999999998E-2</v>
      </c>
      <c r="R93" s="118">
        <v>696036</v>
      </c>
      <c r="S93" s="119">
        <v>1063223</v>
      </c>
      <c r="T93" s="120">
        <v>0.65459999999999996</v>
      </c>
      <c r="U93" s="121">
        <v>6353.39</v>
      </c>
      <c r="V93" s="122">
        <v>3382.39</v>
      </c>
      <c r="W93" s="123">
        <v>1</v>
      </c>
      <c r="X93" s="77"/>
    </row>
    <row r="94" spans="1:24" x14ac:dyDescent="0.2">
      <c r="A94" s="78">
        <v>88</v>
      </c>
      <c r="B94" s="18" t="s">
        <v>166</v>
      </c>
      <c r="C94" s="99">
        <v>1</v>
      </c>
      <c r="D94" s="99">
        <v>0</v>
      </c>
      <c r="E94" s="99">
        <v>0</v>
      </c>
      <c r="F94" s="99">
        <v>0</v>
      </c>
      <c r="G94" s="99">
        <v>0</v>
      </c>
      <c r="H94" s="99">
        <v>0</v>
      </c>
      <c r="I94" s="99">
        <v>1</v>
      </c>
      <c r="J94" s="99">
        <v>1</v>
      </c>
      <c r="K94" s="112">
        <v>91.48</v>
      </c>
      <c r="L94" s="113">
        <v>323061</v>
      </c>
      <c r="M94" s="113">
        <v>51997.433900000004</v>
      </c>
      <c r="N94" s="114">
        <v>0.3674</v>
      </c>
      <c r="O94" s="115">
        <v>3676</v>
      </c>
      <c r="P94" s="116">
        <v>310353</v>
      </c>
      <c r="Q94" s="117">
        <v>1.18E-2</v>
      </c>
      <c r="R94" s="118">
        <v>309147</v>
      </c>
      <c r="S94" s="119">
        <v>402454</v>
      </c>
      <c r="T94" s="120">
        <v>0.76819999999999999</v>
      </c>
      <c r="U94" s="121">
        <v>5366.71</v>
      </c>
      <c r="V94" s="122">
        <v>3382.39</v>
      </c>
      <c r="W94" s="123">
        <v>1</v>
      </c>
      <c r="X94" s="77"/>
    </row>
    <row r="95" spans="1:24" x14ac:dyDescent="0.2">
      <c r="A95" s="78">
        <v>89</v>
      </c>
      <c r="B95" s="18" t="s">
        <v>165</v>
      </c>
      <c r="C95" s="99">
        <v>1</v>
      </c>
      <c r="D95" s="99">
        <v>0</v>
      </c>
      <c r="E95" s="99">
        <v>0</v>
      </c>
      <c r="F95" s="99">
        <v>0</v>
      </c>
      <c r="G95" s="99">
        <v>0</v>
      </c>
      <c r="H95" s="99">
        <v>0</v>
      </c>
      <c r="I95" s="99">
        <v>1</v>
      </c>
      <c r="J95" s="99">
        <v>1</v>
      </c>
      <c r="K95" s="112">
        <v>-581.04</v>
      </c>
      <c r="L95" s="113">
        <v>86276</v>
      </c>
      <c r="M95" s="113">
        <v>-170668.4253</v>
      </c>
      <c r="N95" s="114">
        <v>3.3099999999999997E-2</v>
      </c>
      <c r="O95" s="115">
        <v>1693</v>
      </c>
      <c r="P95" s="116">
        <v>79044</v>
      </c>
      <c r="Q95" s="117">
        <v>2.1399999999999999E-2</v>
      </c>
      <c r="R95" s="118">
        <v>78338</v>
      </c>
      <c r="S95" s="119">
        <v>97584</v>
      </c>
      <c r="T95" s="120">
        <v>0.80279999999999996</v>
      </c>
      <c r="U95" s="121">
        <v>5782.84</v>
      </c>
      <c r="V95" s="122">
        <v>3382.39</v>
      </c>
      <c r="W95" s="123">
        <v>1</v>
      </c>
      <c r="X95" s="77"/>
    </row>
    <row r="96" spans="1:24" x14ac:dyDescent="0.2">
      <c r="A96" s="78">
        <v>90</v>
      </c>
      <c r="B96" s="18" t="s">
        <v>164</v>
      </c>
      <c r="C96" s="99">
        <v>1</v>
      </c>
      <c r="D96" s="99">
        <v>0</v>
      </c>
      <c r="E96" s="99">
        <v>0</v>
      </c>
      <c r="F96" s="99">
        <v>0</v>
      </c>
      <c r="G96" s="99">
        <v>0</v>
      </c>
      <c r="H96" s="99">
        <v>0</v>
      </c>
      <c r="I96" s="99">
        <v>1</v>
      </c>
      <c r="J96" s="99">
        <v>1</v>
      </c>
      <c r="K96" s="112">
        <v>1151.97</v>
      </c>
      <c r="L96" s="113">
        <v>66582</v>
      </c>
      <c r="M96" s="113">
        <v>297248.38740000001</v>
      </c>
      <c r="N96" s="114">
        <v>0.71550000000000002</v>
      </c>
      <c r="O96" s="115">
        <v>907</v>
      </c>
      <c r="P96" s="116">
        <v>61276</v>
      </c>
      <c r="Q96" s="117">
        <v>1.4800000000000001E-2</v>
      </c>
      <c r="R96" s="118">
        <v>60896</v>
      </c>
      <c r="S96" s="119">
        <v>79528</v>
      </c>
      <c r="T96" s="120">
        <v>0.76570000000000005</v>
      </c>
      <c r="U96" s="121">
        <v>8075.77</v>
      </c>
      <c r="V96" s="122">
        <v>3382.39</v>
      </c>
      <c r="W96" s="123">
        <v>1</v>
      </c>
      <c r="X96" s="77"/>
    </row>
    <row r="97" spans="1:24" x14ac:dyDescent="0.2">
      <c r="A97" s="78">
        <v>91</v>
      </c>
      <c r="B97" s="18" t="s">
        <v>376</v>
      </c>
      <c r="C97" s="99">
        <v>2</v>
      </c>
      <c r="D97" s="99">
        <v>1</v>
      </c>
      <c r="E97" s="99">
        <v>0</v>
      </c>
      <c r="F97" s="99">
        <v>1</v>
      </c>
      <c r="G97" s="99">
        <v>1</v>
      </c>
      <c r="H97" s="99">
        <v>0</v>
      </c>
      <c r="I97" s="99">
        <v>1</v>
      </c>
      <c r="J97" s="99">
        <v>0</v>
      </c>
      <c r="K97" s="112">
        <v>857.11</v>
      </c>
      <c r="L97" s="113">
        <v>1006071</v>
      </c>
      <c r="M97" s="113">
        <v>859711.32310000004</v>
      </c>
      <c r="N97" s="114">
        <v>0.87570000000000003</v>
      </c>
      <c r="O97" s="115">
        <v>7734</v>
      </c>
      <c r="P97" s="116">
        <v>994999</v>
      </c>
      <c r="Q97" s="117">
        <v>7.7999999999999996E-3</v>
      </c>
      <c r="R97" s="118">
        <v>993250</v>
      </c>
      <c r="S97" s="119">
        <v>1787621</v>
      </c>
      <c r="T97" s="120">
        <v>0.55559999999999998</v>
      </c>
      <c r="U97" s="121">
        <v>3266.24</v>
      </c>
      <c r="V97" s="122">
        <v>3382.39</v>
      </c>
      <c r="W97" s="123">
        <v>0</v>
      </c>
      <c r="X97" s="77"/>
    </row>
    <row r="98" spans="1:24" x14ac:dyDescent="0.2">
      <c r="A98" s="78">
        <v>92</v>
      </c>
      <c r="B98" s="18" t="s">
        <v>352</v>
      </c>
      <c r="C98" s="99">
        <v>3</v>
      </c>
      <c r="D98" s="99">
        <v>1</v>
      </c>
      <c r="E98" s="99">
        <v>0</v>
      </c>
      <c r="F98" s="99">
        <v>1</v>
      </c>
      <c r="G98" s="99">
        <v>1</v>
      </c>
      <c r="H98" s="99">
        <v>0</v>
      </c>
      <c r="I98" s="99">
        <v>1</v>
      </c>
      <c r="J98" s="99">
        <v>1</v>
      </c>
      <c r="K98" s="112">
        <v>1886.25</v>
      </c>
      <c r="L98" s="113">
        <v>65463</v>
      </c>
      <c r="M98" s="113">
        <v>482610.56849999999</v>
      </c>
      <c r="N98" s="114">
        <v>0.76519999999999999</v>
      </c>
      <c r="O98" s="115">
        <v>2323</v>
      </c>
      <c r="P98" s="116">
        <v>62647</v>
      </c>
      <c r="Q98" s="117">
        <v>3.7100000000000001E-2</v>
      </c>
      <c r="R98" s="118">
        <v>61864</v>
      </c>
      <c r="S98" s="119">
        <v>86442</v>
      </c>
      <c r="T98" s="120">
        <v>0.7157</v>
      </c>
      <c r="U98" s="121">
        <v>6266.21</v>
      </c>
      <c r="V98" s="122">
        <v>3382.39</v>
      </c>
      <c r="W98" s="123">
        <v>1</v>
      </c>
      <c r="X98" s="77"/>
    </row>
    <row r="99" spans="1:24" ht="25.5" x14ac:dyDescent="0.2">
      <c r="A99" s="78">
        <v>93</v>
      </c>
      <c r="B99" s="18" t="s">
        <v>371</v>
      </c>
      <c r="C99" s="99">
        <v>3</v>
      </c>
      <c r="D99" s="99">
        <v>1</v>
      </c>
      <c r="E99" s="99">
        <v>0</v>
      </c>
      <c r="F99" s="99">
        <v>1</v>
      </c>
      <c r="G99" s="99">
        <v>1</v>
      </c>
      <c r="H99" s="99">
        <v>0</v>
      </c>
      <c r="I99" s="99">
        <v>1</v>
      </c>
      <c r="J99" s="99">
        <v>1</v>
      </c>
      <c r="K99" s="112">
        <v>756.1</v>
      </c>
      <c r="L99" s="113">
        <v>937942</v>
      </c>
      <c r="M99" s="113">
        <v>732261.86430000002</v>
      </c>
      <c r="N99" s="114">
        <v>0.85360000000000003</v>
      </c>
      <c r="O99" s="115">
        <v>34787</v>
      </c>
      <c r="P99" s="116">
        <v>921475</v>
      </c>
      <c r="Q99" s="117">
        <v>3.78E-2</v>
      </c>
      <c r="R99" s="118">
        <v>910581</v>
      </c>
      <c r="S99" s="119">
        <v>1542149</v>
      </c>
      <c r="T99" s="120">
        <v>0.59050000000000002</v>
      </c>
      <c r="U99" s="121">
        <v>3477.14</v>
      </c>
      <c r="V99" s="122">
        <v>3382.39</v>
      </c>
      <c r="W99" s="123">
        <v>1</v>
      </c>
      <c r="X99" s="77"/>
    </row>
    <row r="100" spans="1:24" x14ac:dyDescent="0.2">
      <c r="A100" s="78">
        <v>94</v>
      </c>
      <c r="B100" s="18" t="s">
        <v>163</v>
      </c>
      <c r="C100" s="99">
        <v>1</v>
      </c>
      <c r="D100" s="99">
        <v>0</v>
      </c>
      <c r="E100" s="99">
        <v>0</v>
      </c>
      <c r="F100" s="99">
        <v>0</v>
      </c>
      <c r="G100" s="99">
        <v>0</v>
      </c>
      <c r="H100" s="99">
        <v>0</v>
      </c>
      <c r="I100" s="99">
        <v>0</v>
      </c>
      <c r="J100" s="99">
        <v>1</v>
      </c>
      <c r="K100" s="112">
        <v>14.14</v>
      </c>
      <c r="L100" s="113">
        <v>1834229</v>
      </c>
      <c r="M100" s="113">
        <v>19148.0857</v>
      </c>
      <c r="N100" s="114">
        <v>0.25140000000000001</v>
      </c>
      <c r="O100" s="115">
        <v>6461</v>
      </c>
      <c r="P100" s="116">
        <v>1803324</v>
      </c>
      <c r="Q100" s="117">
        <v>3.5999999999999999E-3</v>
      </c>
      <c r="R100" s="118">
        <v>1799132</v>
      </c>
      <c r="S100" s="119">
        <v>3902297</v>
      </c>
      <c r="T100" s="120">
        <v>0.46100000000000002</v>
      </c>
      <c r="U100" s="121">
        <v>4350.93</v>
      </c>
      <c r="V100" s="122">
        <v>3382.39</v>
      </c>
      <c r="W100" s="123">
        <v>1</v>
      </c>
      <c r="X100" s="77"/>
    </row>
    <row r="101" spans="1:24" x14ac:dyDescent="0.2">
      <c r="A101" s="78">
        <v>95</v>
      </c>
      <c r="B101" s="18" t="s">
        <v>382</v>
      </c>
      <c r="C101" s="99">
        <v>1</v>
      </c>
      <c r="D101" s="99">
        <v>0</v>
      </c>
      <c r="E101" s="99">
        <v>0</v>
      </c>
      <c r="F101" s="99">
        <v>0</v>
      </c>
      <c r="G101" s="99">
        <v>0</v>
      </c>
      <c r="H101" s="99">
        <v>1</v>
      </c>
      <c r="I101" s="99">
        <v>1</v>
      </c>
      <c r="J101" s="99">
        <v>1</v>
      </c>
      <c r="K101" s="112">
        <v>1161.69</v>
      </c>
      <c r="L101" s="113">
        <v>63748</v>
      </c>
      <c r="M101" s="113">
        <v>293306.54129999998</v>
      </c>
      <c r="N101" s="114">
        <v>0.70720000000000005</v>
      </c>
      <c r="O101" s="115">
        <v>9802</v>
      </c>
      <c r="P101" s="116">
        <v>57395</v>
      </c>
      <c r="Q101" s="117">
        <v>0.17080000000000001</v>
      </c>
      <c r="R101" s="118">
        <v>49372</v>
      </c>
      <c r="S101" s="119">
        <v>84416</v>
      </c>
      <c r="T101" s="120">
        <v>0.58489999999999998</v>
      </c>
      <c r="U101" s="121">
        <v>15127.55</v>
      </c>
      <c r="V101" s="122">
        <v>3382.39</v>
      </c>
      <c r="W101" s="123">
        <v>1</v>
      </c>
      <c r="X101" s="77"/>
    </row>
    <row r="102" spans="1:24" x14ac:dyDescent="0.2">
      <c r="A102" s="78">
        <v>96</v>
      </c>
      <c r="B102" s="18" t="s">
        <v>383</v>
      </c>
      <c r="C102" s="99">
        <v>1</v>
      </c>
      <c r="D102" s="99">
        <v>0</v>
      </c>
      <c r="E102" s="99">
        <v>0</v>
      </c>
      <c r="F102" s="99">
        <v>0</v>
      </c>
      <c r="G102" s="99">
        <v>0</v>
      </c>
      <c r="H102" s="99">
        <v>1</v>
      </c>
      <c r="I102" s="99">
        <v>0</v>
      </c>
      <c r="J102" s="99">
        <v>1</v>
      </c>
      <c r="K102" s="112">
        <v>242.11</v>
      </c>
      <c r="L102" s="113">
        <v>19569</v>
      </c>
      <c r="M102" s="113">
        <v>33868.954700000002</v>
      </c>
      <c r="N102" s="114">
        <v>0.31219999999999998</v>
      </c>
      <c r="O102" s="115">
        <v>5443</v>
      </c>
      <c r="P102" s="116">
        <v>18377</v>
      </c>
      <c r="Q102" s="117">
        <v>0.29620000000000002</v>
      </c>
      <c r="R102" s="118">
        <v>13341</v>
      </c>
      <c r="S102" s="119">
        <v>41252</v>
      </c>
      <c r="T102" s="120">
        <v>0.32340000000000002</v>
      </c>
      <c r="U102" s="121">
        <v>8811.61</v>
      </c>
      <c r="V102" s="122">
        <v>3382.39</v>
      </c>
      <c r="W102" s="123">
        <v>1</v>
      </c>
      <c r="X102" s="77"/>
    </row>
    <row r="103" spans="1:24" x14ac:dyDescent="0.2">
      <c r="A103" s="78">
        <v>97</v>
      </c>
      <c r="B103" s="18" t="s">
        <v>38</v>
      </c>
      <c r="C103" s="99">
        <v>1</v>
      </c>
      <c r="D103" s="99">
        <v>0</v>
      </c>
      <c r="E103" s="99">
        <v>0</v>
      </c>
      <c r="F103" s="99">
        <v>0</v>
      </c>
      <c r="G103" s="99">
        <v>0</v>
      </c>
      <c r="H103" s="99">
        <v>1</v>
      </c>
      <c r="I103" s="99">
        <v>0</v>
      </c>
      <c r="J103" s="99">
        <v>1</v>
      </c>
      <c r="K103" s="112">
        <v>225.73</v>
      </c>
      <c r="L103" s="113">
        <v>9981</v>
      </c>
      <c r="M103" s="113">
        <v>22551.517800000001</v>
      </c>
      <c r="N103" s="114">
        <v>0.26519999999999999</v>
      </c>
      <c r="O103" s="115">
        <v>1974</v>
      </c>
      <c r="P103" s="116">
        <v>8569</v>
      </c>
      <c r="Q103" s="117">
        <v>0.23039999999999999</v>
      </c>
      <c r="R103" s="118">
        <v>6712</v>
      </c>
      <c r="S103" s="119">
        <v>17631</v>
      </c>
      <c r="T103" s="120">
        <v>0.38069999999999998</v>
      </c>
      <c r="U103" s="121">
        <v>11157.09</v>
      </c>
      <c r="V103" s="122">
        <v>3382.39</v>
      </c>
      <c r="W103" s="123">
        <v>1</v>
      </c>
      <c r="X103" s="77"/>
    </row>
    <row r="104" spans="1:24" x14ac:dyDescent="0.2">
      <c r="A104" s="78">
        <v>98</v>
      </c>
      <c r="B104" s="18" t="s">
        <v>37</v>
      </c>
      <c r="C104" s="99">
        <v>1</v>
      </c>
      <c r="D104" s="99">
        <v>0</v>
      </c>
      <c r="E104" s="99">
        <v>0</v>
      </c>
      <c r="F104" s="99">
        <v>0</v>
      </c>
      <c r="G104" s="99">
        <v>0</v>
      </c>
      <c r="H104" s="99">
        <v>0</v>
      </c>
      <c r="I104" s="99">
        <v>1</v>
      </c>
      <c r="J104" s="99">
        <v>1</v>
      </c>
      <c r="K104" s="112">
        <v>554.01</v>
      </c>
      <c r="L104" s="113">
        <v>35795</v>
      </c>
      <c r="M104" s="113">
        <v>104815.79240000001</v>
      </c>
      <c r="N104" s="114">
        <v>0.51659999999999995</v>
      </c>
      <c r="O104" s="115">
        <v>13</v>
      </c>
      <c r="P104" s="116">
        <v>31543</v>
      </c>
      <c r="Q104" s="117">
        <v>4.0000000000000002E-4</v>
      </c>
      <c r="R104" s="118">
        <v>31538</v>
      </c>
      <c r="S104" s="119">
        <v>40531</v>
      </c>
      <c r="T104" s="120">
        <v>0.77810000000000001</v>
      </c>
      <c r="U104" s="121">
        <v>7856.09</v>
      </c>
      <c r="V104" s="122">
        <v>3382.39</v>
      </c>
      <c r="W104" s="123">
        <v>1</v>
      </c>
      <c r="X104" s="77"/>
    </row>
    <row r="105" spans="1:24" ht="25.5" x14ac:dyDescent="0.2">
      <c r="A105" s="78">
        <v>99</v>
      </c>
      <c r="B105" s="18" t="s">
        <v>169</v>
      </c>
      <c r="C105" s="99">
        <v>3</v>
      </c>
      <c r="D105" s="99">
        <v>1</v>
      </c>
      <c r="E105" s="99">
        <v>1</v>
      </c>
      <c r="F105" s="99">
        <v>1</v>
      </c>
      <c r="G105" s="99">
        <v>1</v>
      </c>
      <c r="H105" s="99">
        <v>1</v>
      </c>
      <c r="I105" s="99">
        <v>1</v>
      </c>
      <c r="J105" s="99">
        <v>1</v>
      </c>
      <c r="K105" s="112">
        <v>5666.15</v>
      </c>
      <c r="L105" s="113">
        <v>50871</v>
      </c>
      <c r="M105" s="113">
        <v>1277976.5020000001</v>
      </c>
      <c r="N105" s="114">
        <v>0.92820000000000003</v>
      </c>
      <c r="O105" s="115">
        <v>5507</v>
      </c>
      <c r="P105" s="116">
        <v>47365</v>
      </c>
      <c r="Q105" s="117">
        <v>0.1163</v>
      </c>
      <c r="R105" s="118">
        <v>45465</v>
      </c>
      <c r="S105" s="119">
        <v>60558</v>
      </c>
      <c r="T105" s="120">
        <v>0.75080000000000002</v>
      </c>
      <c r="U105" s="121">
        <v>13698.2</v>
      </c>
      <c r="V105" s="122">
        <v>3382.39</v>
      </c>
      <c r="W105" s="123">
        <v>1</v>
      </c>
      <c r="X105" s="77"/>
    </row>
    <row r="106" spans="1:24" x14ac:dyDescent="0.2">
      <c r="A106" s="78">
        <v>100</v>
      </c>
      <c r="B106" s="18" t="s">
        <v>175</v>
      </c>
      <c r="C106" s="99">
        <v>3</v>
      </c>
      <c r="D106" s="99">
        <v>1</v>
      </c>
      <c r="E106" s="99">
        <v>0</v>
      </c>
      <c r="F106" s="99">
        <v>1</v>
      </c>
      <c r="G106" s="99">
        <v>1</v>
      </c>
      <c r="H106" s="99">
        <v>0</v>
      </c>
      <c r="I106" s="99">
        <v>1</v>
      </c>
      <c r="J106" s="99">
        <v>1</v>
      </c>
      <c r="K106" s="112">
        <v>2151.66</v>
      </c>
      <c r="L106" s="113">
        <v>410460</v>
      </c>
      <c r="M106" s="113">
        <v>1378507.7064</v>
      </c>
      <c r="N106" s="114">
        <v>0.94479999999999997</v>
      </c>
      <c r="O106" s="115">
        <v>32682</v>
      </c>
      <c r="P106" s="116">
        <v>384630</v>
      </c>
      <c r="Q106" s="117">
        <v>8.5000000000000006E-2</v>
      </c>
      <c r="R106" s="118">
        <v>380509</v>
      </c>
      <c r="S106" s="119">
        <v>436482</v>
      </c>
      <c r="T106" s="120">
        <v>0.87180000000000002</v>
      </c>
      <c r="U106" s="121">
        <v>9283.7000000000007</v>
      </c>
      <c r="V106" s="122">
        <v>3382.39</v>
      </c>
      <c r="W106" s="123">
        <v>1</v>
      </c>
      <c r="X106" s="77"/>
    </row>
    <row r="107" spans="1:24" ht="25.5" x14ac:dyDescent="0.2">
      <c r="A107" s="78">
        <v>101</v>
      </c>
      <c r="B107" s="18" t="s">
        <v>178</v>
      </c>
      <c r="C107" s="99">
        <v>3</v>
      </c>
      <c r="D107" s="99">
        <v>1</v>
      </c>
      <c r="E107" s="99">
        <v>0</v>
      </c>
      <c r="F107" s="99">
        <v>1</v>
      </c>
      <c r="G107" s="99">
        <v>1</v>
      </c>
      <c r="H107" s="99">
        <v>0</v>
      </c>
      <c r="I107" s="99">
        <v>1</v>
      </c>
      <c r="J107" s="99">
        <v>1</v>
      </c>
      <c r="K107" s="112">
        <v>531.9</v>
      </c>
      <c r="L107" s="113">
        <v>698873</v>
      </c>
      <c r="M107" s="113">
        <v>444664.18119999999</v>
      </c>
      <c r="N107" s="114">
        <v>0.74309999999999998</v>
      </c>
      <c r="O107" s="115">
        <v>10303</v>
      </c>
      <c r="P107" s="116">
        <v>647906</v>
      </c>
      <c r="Q107" s="117">
        <v>1.5900000000000001E-2</v>
      </c>
      <c r="R107" s="118">
        <v>642204</v>
      </c>
      <c r="S107" s="119">
        <v>932497</v>
      </c>
      <c r="T107" s="120">
        <v>0.68869999999999998</v>
      </c>
      <c r="U107" s="121">
        <v>7085.81</v>
      </c>
      <c r="V107" s="122">
        <v>3382.39</v>
      </c>
      <c r="W107" s="123">
        <v>1</v>
      </c>
      <c r="X107" s="77"/>
    </row>
    <row r="108" spans="1:24" x14ac:dyDescent="0.2">
      <c r="A108" s="78">
        <v>102</v>
      </c>
      <c r="B108" s="18" t="s">
        <v>362</v>
      </c>
      <c r="C108" s="99">
        <v>1</v>
      </c>
      <c r="D108" s="99">
        <v>0</v>
      </c>
      <c r="E108" s="99">
        <v>0</v>
      </c>
      <c r="F108" s="99">
        <v>0</v>
      </c>
      <c r="G108" s="99">
        <v>0</v>
      </c>
      <c r="H108" s="99">
        <v>0</v>
      </c>
      <c r="I108" s="99">
        <v>1</v>
      </c>
      <c r="J108" s="99">
        <v>1</v>
      </c>
      <c r="K108" s="112">
        <v>-9.99</v>
      </c>
      <c r="L108" s="113">
        <v>84421</v>
      </c>
      <c r="M108" s="113">
        <v>-2903.1149</v>
      </c>
      <c r="N108" s="114">
        <v>0.2044</v>
      </c>
      <c r="O108" s="115">
        <v>920</v>
      </c>
      <c r="P108" s="116">
        <v>74094</v>
      </c>
      <c r="Q108" s="117">
        <v>1.24E-2</v>
      </c>
      <c r="R108" s="118">
        <v>73386</v>
      </c>
      <c r="S108" s="119">
        <v>106233</v>
      </c>
      <c r="T108" s="120">
        <v>0.69079999999999997</v>
      </c>
      <c r="U108" s="121">
        <v>8828.35</v>
      </c>
      <c r="V108" s="122">
        <v>3382.39</v>
      </c>
      <c r="W108" s="123">
        <v>1</v>
      </c>
      <c r="X108" s="77"/>
    </row>
    <row r="109" spans="1:24" ht="25.5" x14ac:dyDescent="0.2">
      <c r="A109" s="78">
        <v>103</v>
      </c>
      <c r="B109" s="18" t="s">
        <v>174</v>
      </c>
      <c r="C109" s="99">
        <v>3</v>
      </c>
      <c r="D109" s="99">
        <v>1</v>
      </c>
      <c r="E109" s="99">
        <v>1</v>
      </c>
      <c r="F109" s="99">
        <v>1</v>
      </c>
      <c r="G109" s="99">
        <v>1</v>
      </c>
      <c r="H109" s="99">
        <v>1</v>
      </c>
      <c r="I109" s="99">
        <v>1</v>
      </c>
      <c r="J109" s="99">
        <v>1</v>
      </c>
      <c r="K109" s="112">
        <v>7323.19</v>
      </c>
      <c r="L109" s="113">
        <v>203429</v>
      </c>
      <c r="M109" s="113">
        <v>3302986.7977</v>
      </c>
      <c r="N109" s="114">
        <v>0.99450000000000005</v>
      </c>
      <c r="O109" s="115">
        <v>31341</v>
      </c>
      <c r="P109" s="116">
        <v>201391</v>
      </c>
      <c r="Q109" s="117">
        <v>0.15559999999999999</v>
      </c>
      <c r="R109" s="118">
        <v>197299</v>
      </c>
      <c r="S109" s="119">
        <v>223288</v>
      </c>
      <c r="T109" s="120">
        <v>0.88360000000000005</v>
      </c>
      <c r="U109" s="121">
        <v>11878.06</v>
      </c>
      <c r="V109" s="122">
        <v>3382.39</v>
      </c>
      <c r="W109" s="123">
        <v>1</v>
      </c>
      <c r="X109" s="77"/>
    </row>
    <row r="110" spans="1:24" x14ac:dyDescent="0.2">
      <c r="A110" s="78">
        <v>104</v>
      </c>
      <c r="B110" s="18" t="s">
        <v>176</v>
      </c>
      <c r="C110" s="99">
        <v>3</v>
      </c>
      <c r="D110" s="99">
        <v>1</v>
      </c>
      <c r="E110" s="99">
        <v>1</v>
      </c>
      <c r="F110" s="99">
        <v>1</v>
      </c>
      <c r="G110" s="99">
        <v>1</v>
      </c>
      <c r="H110" s="99">
        <v>1</v>
      </c>
      <c r="I110" s="99">
        <v>1</v>
      </c>
      <c r="J110" s="99">
        <v>1</v>
      </c>
      <c r="K110" s="112">
        <v>1508.2</v>
      </c>
      <c r="L110" s="113">
        <v>831502</v>
      </c>
      <c r="M110" s="113">
        <v>1375280.8478000001</v>
      </c>
      <c r="N110" s="114">
        <v>0.94199999999999995</v>
      </c>
      <c r="O110" s="115">
        <v>108871</v>
      </c>
      <c r="P110" s="116">
        <v>771734</v>
      </c>
      <c r="Q110" s="117">
        <v>0.1411</v>
      </c>
      <c r="R110" s="118">
        <v>729101</v>
      </c>
      <c r="S110" s="119">
        <v>861101</v>
      </c>
      <c r="T110" s="120">
        <v>0.84670000000000001</v>
      </c>
      <c r="U110" s="121">
        <v>8809.92</v>
      </c>
      <c r="V110" s="122">
        <v>3382.39</v>
      </c>
      <c r="W110" s="123">
        <v>1</v>
      </c>
      <c r="X110" s="77"/>
    </row>
    <row r="111" spans="1:24" x14ac:dyDescent="0.2">
      <c r="A111" s="78">
        <v>105</v>
      </c>
      <c r="B111" s="18" t="s">
        <v>179</v>
      </c>
      <c r="C111" s="99">
        <v>0</v>
      </c>
      <c r="D111" s="99">
        <v>0</v>
      </c>
      <c r="E111" s="99">
        <v>0</v>
      </c>
      <c r="F111" s="99">
        <v>0</v>
      </c>
      <c r="G111" s="99">
        <v>0</v>
      </c>
      <c r="H111" s="99">
        <v>0</v>
      </c>
      <c r="I111" s="99">
        <v>1</v>
      </c>
      <c r="J111" s="99">
        <v>0</v>
      </c>
      <c r="K111" s="112">
        <v>-16.71</v>
      </c>
      <c r="L111" s="113">
        <v>1877140</v>
      </c>
      <c r="M111" s="113">
        <v>-22898.377899999999</v>
      </c>
      <c r="N111" s="114">
        <v>0.1575</v>
      </c>
      <c r="O111" s="115">
        <v>26094</v>
      </c>
      <c r="P111" s="116">
        <v>1863336</v>
      </c>
      <c r="Q111" s="117">
        <v>1.4E-2</v>
      </c>
      <c r="R111" s="118">
        <v>1848011</v>
      </c>
      <c r="S111" s="119">
        <v>2733930</v>
      </c>
      <c r="T111" s="120">
        <v>0.67600000000000005</v>
      </c>
      <c r="U111" s="121">
        <v>2753.26</v>
      </c>
      <c r="V111" s="122">
        <v>3382.39</v>
      </c>
      <c r="W111" s="123">
        <v>0</v>
      </c>
      <c r="X111" s="77"/>
    </row>
    <row r="112" spans="1:24" x14ac:dyDescent="0.2">
      <c r="A112" s="78">
        <v>106</v>
      </c>
      <c r="B112" s="18" t="s">
        <v>367</v>
      </c>
      <c r="C112" s="99">
        <v>1</v>
      </c>
      <c r="D112" s="99">
        <v>0</v>
      </c>
      <c r="E112" s="99">
        <v>0</v>
      </c>
      <c r="F112" s="99">
        <v>0</v>
      </c>
      <c r="G112" s="99">
        <v>0</v>
      </c>
      <c r="H112" s="99">
        <v>0</v>
      </c>
      <c r="I112" s="99">
        <v>1</v>
      </c>
      <c r="J112" s="99">
        <v>1</v>
      </c>
      <c r="K112" s="112">
        <v>253.3</v>
      </c>
      <c r="L112" s="113">
        <v>30865</v>
      </c>
      <c r="M112" s="113">
        <v>44499.976900000001</v>
      </c>
      <c r="N112" s="114">
        <v>0.3508</v>
      </c>
      <c r="O112" s="115">
        <v>1505</v>
      </c>
      <c r="P112" s="116">
        <v>30150</v>
      </c>
      <c r="Q112" s="117">
        <v>4.99E-2</v>
      </c>
      <c r="R112" s="118">
        <v>29245</v>
      </c>
      <c r="S112" s="119">
        <v>51643</v>
      </c>
      <c r="T112" s="120">
        <v>0.56630000000000003</v>
      </c>
      <c r="U112" s="121">
        <v>3995.62</v>
      </c>
      <c r="V112" s="122">
        <v>3382.39</v>
      </c>
      <c r="W112" s="123">
        <v>1</v>
      </c>
      <c r="X112" s="77"/>
    </row>
    <row r="113" spans="1:24" x14ac:dyDescent="0.2">
      <c r="A113" s="78">
        <v>107</v>
      </c>
      <c r="B113" s="18" t="s">
        <v>394</v>
      </c>
      <c r="C113" s="99">
        <v>1</v>
      </c>
      <c r="D113" s="99">
        <v>0</v>
      </c>
      <c r="E113" s="99">
        <v>0</v>
      </c>
      <c r="F113" s="99">
        <v>0</v>
      </c>
      <c r="G113" s="99">
        <v>0</v>
      </c>
      <c r="H113" s="99">
        <v>0</v>
      </c>
      <c r="I113" s="99">
        <v>0</v>
      </c>
      <c r="J113" s="99">
        <v>1</v>
      </c>
      <c r="K113" s="112">
        <v>-163</v>
      </c>
      <c r="L113" s="113">
        <v>502610</v>
      </c>
      <c r="M113" s="113">
        <v>-115559.1456</v>
      </c>
      <c r="N113" s="114">
        <v>5.2499999999999998E-2</v>
      </c>
      <c r="O113" s="115">
        <v>13663</v>
      </c>
      <c r="P113" s="116">
        <v>486435</v>
      </c>
      <c r="Q113" s="117">
        <v>2.81E-2</v>
      </c>
      <c r="R113" s="118">
        <v>475288</v>
      </c>
      <c r="S113" s="119">
        <v>1125848</v>
      </c>
      <c r="T113" s="120">
        <v>0.42220000000000002</v>
      </c>
      <c r="U113" s="121">
        <v>3716.76</v>
      </c>
      <c r="V113" s="122">
        <v>3382.39</v>
      </c>
      <c r="W113" s="123">
        <v>1</v>
      </c>
      <c r="X113" s="77"/>
    </row>
    <row r="114" spans="1:24" ht="25.5" x14ac:dyDescent="0.2">
      <c r="A114" s="78">
        <v>108</v>
      </c>
      <c r="B114" s="18" t="s">
        <v>204</v>
      </c>
      <c r="C114" s="99">
        <v>1</v>
      </c>
      <c r="D114" s="99">
        <v>0</v>
      </c>
      <c r="E114" s="99">
        <v>0</v>
      </c>
      <c r="F114" s="99">
        <v>0</v>
      </c>
      <c r="G114" s="99">
        <v>0</v>
      </c>
      <c r="H114" s="99">
        <v>1</v>
      </c>
      <c r="I114" s="99">
        <v>1</v>
      </c>
      <c r="J114" s="99">
        <v>1</v>
      </c>
      <c r="K114" s="112">
        <v>92.88</v>
      </c>
      <c r="L114" s="113">
        <v>1078466</v>
      </c>
      <c r="M114" s="113">
        <v>96460.075100000002</v>
      </c>
      <c r="N114" s="114">
        <v>0.48899999999999999</v>
      </c>
      <c r="O114" s="115">
        <v>116331</v>
      </c>
      <c r="P114" s="116">
        <v>1017680</v>
      </c>
      <c r="Q114" s="117">
        <v>0.1143</v>
      </c>
      <c r="R114" s="118">
        <v>938075</v>
      </c>
      <c r="S114" s="119">
        <v>1378880</v>
      </c>
      <c r="T114" s="120">
        <v>0.68030000000000002</v>
      </c>
      <c r="U114" s="121">
        <v>7356.95</v>
      </c>
      <c r="V114" s="122">
        <v>3382.39</v>
      </c>
      <c r="W114" s="123">
        <v>1</v>
      </c>
      <c r="X114" s="77"/>
    </row>
    <row r="115" spans="1:24" x14ac:dyDescent="0.2">
      <c r="A115" s="78">
        <v>109</v>
      </c>
      <c r="B115" s="18" t="s">
        <v>203</v>
      </c>
      <c r="C115" s="99">
        <v>3</v>
      </c>
      <c r="D115" s="99">
        <v>1</v>
      </c>
      <c r="E115" s="99">
        <v>1</v>
      </c>
      <c r="F115" s="99">
        <v>1</v>
      </c>
      <c r="G115" s="99">
        <v>1</v>
      </c>
      <c r="H115" s="99">
        <v>1</v>
      </c>
      <c r="I115" s="99">
        <v>1</v>
      </c>
      <c r="J115" s="99">
        <v>1</v>
      </c>
      <c r="K115" s="112">
        <v>414.98</v>
      </c>
      <c r="L115" s="113">
        <v>1338093</v>
      </c>
      <c r="M115" s="113">
        <v>480029.41129999998</v>
      </c>
      <c r="N115" s="114">
        <v>0.75409999999999999</v>
      </c>
      <c r="O115" s="115">
        <v>223516</v>
      </c>
      <c r="P115" s="116">
        <v>1241391</v>
      </c>
      <c r="Q115" s="117">
        <v>0.18010000000000001</v>
      </c>
      <c r="R115" s="118">
        <v>1115718</v>
      </c>
      <c r="S115" s="119">
        <v>1405470</v>
      </c>
      <c r="T115" s="120">
        <v>0.79379999999999995</v>
      </c>
      <c r="U115" s="121">
        <v>10138.540000000001</v>
      </c>
      <c r="V115" s="122">
        <v>3382.39</v>
      </c>
      <c r="W115" s="123">
        <v>1</v>
      </c>
      <c r="X115" s="77"/>
    </row>
    <row r="116" spans="1:24" x14ac:dyDescent="0.2">
      <c r="A116" s="78">
        <v>110</v>
      </c>
      <c r="B116" s="18" t="s">
        <v>205</v>
      </c>
      <c r="C116" s="99">
        <v>1</v>
      </c>
      <c r="D116" s="99">
        <v>0</v>
      </c>
      <c r="E116" s="99">
        <v>0</v>
      </c>
      <c r="F116" s="99">
        <v>0</v>
      </c>
      <c r="G116" s="99">
        <v>0</v>
      </c>
      <c r="H116" s="99">
        <v>0</v>
      </c>
      <c r="I116" s="99">
        <v>1</v>
      </c>
      <c r="J116" s="99">
        <v>1</v>
      </c>
      <c r="K116" s="112">
        <v>-198.18</v>
      </c>
      <c r="L116" s="113">
        <v>1069021</v>
      </c>
      <c r="M116" s="113">
        <v>-204900.7647</v>
      </c>
      <c r="N116" s="114">
        <v>2.2100000000000002E-2</v>
      </c>
      <c r="O116" s="115">
        <v>18112</v>
      </c>
      <c r="P116" s="116">
        <v>931726</v>
      </c>
      <c r="Q116" s="117">
        <v>1.9400000000000001E-2</v>
      </c>
      <c r="R116" s="118">
        <v>918416</v>
      </c>
      <c r="S116" s="119">
        <v>1335076</v>
      </c>
      <c r="T116" s="120">
        <v>0.68789999999999996</v>
      </c>
      <c r="U116" s="121">
        <v>7421.58</v>
      </c>
      <c r="V116" s="122">
        <v>3382.39</v>
      </c>
      <c r="W116" s="123">
        <v>1</v>
      </c>
      <c r="X116" s="77"/>
    </row>
    <row r="117" spans="1:24" x14ac:dyDescent="0.2">
      <c r="A117" s="78">
        <v>111</v>
      </c>
      <c r="B117" s="18" t="s">
        <v>374</v>
      </c>
      <c r="C117" s="99">
        <v>3</v>
      </c>
      <c r="D117" s="99">
        <v>1</v>
      </c>
      <c r="E117" s="99">
        <v>1</v>
      </c>
      <c r="F117" s="99">
        <v>1</v>
      </c>
      <c r="G117" s="99">
        <v>1</v>
      </c>
      <c r="H117" s="99">
        <v>1</v>
      </c>
      <c r="I117" s="99">
        <v>1</v>
      </c>
      <c r="J117" s="99">
        <v>1</v>
      </c>
      <c r="K117" s="112">
        <v>767.73</v>
      </c>
      <c r="L117" s="113">
        <v>880082</v>
      </c>
      <c r="M117" s="113">
        <v>720232.69979999994</v>
      </c>
      <c r="N117" s="114">
        <v>0.8508</v>
      </c>
      <c r="O117" s="115">
        <v>97855</v>
      </c>
      <c r="P117" s="116">
        <v>830526</v>
      </c>
      <c r="Q117" s="117">
        <v>0.1178</v>
      </c>
      <c r="R117" s="118">
        <v>793274</v>
      </c>
      <c r="S117" s="119">
        <v>1068471</v>
      </c>
      <c r="T117" s="120">
        <v>0.74239999999999995</v>
      </c>
      <c r="U117" s="121">
        <v>6480.41</v>
      </c>
      <c r="V117" s="122">
        <v>3382.39</v>
      </c>
      <c r="W117" s="123">
        <v>1</v>
      </c>
      <c r="X117" s="77"/>
    </row>
    <row r="118" spans="1:24" x14ac:dyDescent="0.2">
      <c r="A118" s="78">
        <v>112</v>
      </c>
      <c r="B118" s="18" t="s">
        <v>180</v>
      </c>
      <c r="C118" s="99">
        <v>1</v>
      </c>
      <c r="D118" s="99">
        <v>0</v>
      </c>
      <c r="E118" s="99">
        <v>0</v>
      </c>
      <c r="F118" s="99">
        <v>0</v>
      </c>
      <c r="G118" s="99">
        <v>0</v>
      </c>
      <c r="H118" s="99">
        <v>0</v>
      </c>
      <c r="I118" s="99">
        <v>1</v>
      </c>
      <c r="J118" s="99">
        <v>1</v>
      </c>
      <c r="K118" s="112">
        <v>114.04</v>
      </c>
      <c r="L118" s="113">
        <v>370660</v>
      </c>
      <c r="M118" s="113">
        <v>69431.855800000005</v>
      </c>
      <c r="N118" s="114">
        <v>0.4365</v>
      </c>
      <c r="O118" s="115">
        <v>19873</v>
      </c>
      <c r="P118" s="116">
        <v>290327</v>
      </c>
      <c r="Q118" s="117">
        <v>6.8500000000000005E-2</v>
      </c>
      <c r="R118" s="118">
        <v>277898</v>
      </c>
      <c r="S118" s="119">
        <v>482307</v>
      </c>
      <c r="T118" s="120">
        <v>0.57620000000000005</v>
      </c>
      <c r="U118" s="121">
        <v>8774.06</v>
      </c>
      <c r="V118" s="122">
        <v>3382.39</v>
      </c>
      <c r="W118" s="123">
        <v>1</v>
      </c>
      <c r="X118" s="77"/>
    </row>
    <row r="119" spans="1:24" x14ac:dyDescent="0.2">
      <c r="A119" s="78">
        <v>113</v>
      </c>
      <c r="B119" s="18" t="s">
        <v>181</v>
      </c>
      <c r="C119" s="99">
        <v>1</v>
      </c>
      <c r="D119" s="99">
        <v>0</v>
      </c>
      <c r="E119" s="99">
        <v>0</v>
      </c>
      <c r="F119" s="99">
        <v>0</v>
      </c>
      <c r="G119" s="99">
        <v>0</v>
      </c>
      <c r="H119" s="99">
        <v>0</v>
      </c>
      <c r="I119" s="99">
        <v>1</v>
      </c>
      <c r="J119" s="99">
        <v>1</v>
      </c>
      <c r="K119" s="112">
        <v>9.01</v>
      </c>
      <c r="L119" s="113">
        <v>5358616</v>
      </c>
      <c r="M119" s="113">
        <v>20860.287899999999</v>
      </c>
      <c r="N119" s="114">
        <v>0.25969999999999999</v>
      </c>
      <c r="O119" s="115">
        <v>65849</v>
      </c>
      <c r="P119" s="116">
        <v>5289974</v>
      </c>
      <c r="Q119" s="117">
        <v>1.24E-2</v>
      </c>
      <c r="R119" s="118">
        <v>5254046</v>
      </c>
      <c r="S119" s="119">
        <v>9919027</v>
      </c>
      <c r="T119" s="120">
        <v>0.52969999999999995</v>
      </c>
      <c r="U119" s="121">
        <v>4013.97</v>
      </c>
      <c r="V119" s="122">
        <v>3382.39</v>
      </c>
      <c r="W119" s="123">
        <v>1</v>
      </c>
      <c r="X119" s="77"/>
    </row>
    <row r="120" spans="1:24" x14ac:dyDescent="0.2">
      <c r="A120" s="78">
        <v>114</v>
      </c>
      <c r="B120" s="18" t="s">
        <v>182</v>
      </c>
      <c r="C120" s="99">
        <v>1</v>
      </c>
      <c r="D120" s="99">
        <v>0</v>
      </c>
      <c r="E120" s="99">
        <v>0</v>
      </c>
      <c r="F120" s="99">
        <v>0</v>
      </c>
      <c r="G120" s="99">
        <v>0</v>
      </c>
      <c r="H120" s="99">
        <v>0</v>
      </c>
      <c r="I120" s="99">
        <v>0</v>
      </c>
      <c r="J120" s="99">
        <v>1</v>
      </c>
      <c r="K120" s="112">
        <v>394.62</v>
      </c>
      <c r="L120" s="113">
        <v>374035</v>
      </c>
      <c r="M120" s="113">
        <v>241345.54010000001</v>
      </c>
      <c r="N120" s="114">
        <v>0.67130000000000001</v>
      </c>
      <c r="O120" s="115">
        <v>246</v>
      </c>
      <c r="P120" s="116">
        <v>233627</v>
      </c>
      <c r="Q120" s="117">
        <v>1.1000000000000001E-3</v>
      </c>
      <c r="R120" s="118">
        <v>233427</v>
      </c>
      <c r="S120" s="119">
        <v>489728</v>
      </c>
      <c r="T120" s="120">
        <v>0.47660000000000002</v>
      </c>
      <c r="U120" s="121">
        <v>7011.96</v>
      </c>
      <c r="V120" s="122">
        <v>3382.39</v>
      </c>
      <c r="W120" s="123">
        <v>1</v>
      </c>
      <c r="X120" s="77"/>
    </row>
    <row r="121" spans="1:24" x14ac:dyDescent="0.2">
      <c r="A121" s="78">
        <v>115</v>
      </c>
      <c r="B121" s="18" t="s">
        <v>183</v>
      </c>
      <c r="C121" s="99">
        <v>1</v>
      </c>
      <c r="D121" s="99">
        <v>0</v>
      </c>
      <c r="E121" s="99">
        <v>0</v>
      </c>
      <c r="F121" s="99">
        <v>0</v>
      </c>
      <c r="G121" s="99">
        <v>0</v>
      </c>
      <c r="H121" s="99">
        <v>0</v>
      </c>
      <c r="I121" s="99">
        <v>0</v>
      </c>
      <c r="J121" s="99">
        <v>1</v>
      </c>
      <c r="K121" s="112">
        <v>86.3</v>
      </c>
      <c r="L121" s="113">
        <v>1197811</v>
      </c>
      <c r="M121" s="113">
        <v>94448.686499999996</v>
      </c>
      <c r="N121" s="114">
        <v>0.4834</v>
      </c>
      <c r="O121" s="115">
        <v>71123</v>
      </c>
      <c r="P121" s="116">
        <v>1159652</v>
      </c>
      <c r="Q121" s="117">
        <v>6.13E-2</v>
      </c>
      <c r="R121" s="118">
        <v>1128406</v>
      </c>
      <c r="S121" s="119">
        <v>2369817</v>
      </c>
      <c r="T121" s="120">
        <v>0.47620000000000001</v>
      </c>
      <c r="U121" s="121">
        <v>5052.62</v>
      </c>
      <c r="V121" s="122">
        <v>3382.39</v>
      </c>
      <c r="W121" s="123">
        <v>1</v>
      </c>
      <c r="X121" s="77"/>
    </row>
    <row r="122" spans="1:24" x14ac:dyDescent="0.2">
      <c r="A122" s="78">
        <v>116</v>
      </c>
      <c r="B122" s="18" t="s">
        <v>184</v>
      </c>
      <c r="C122" s="99">
        <v>1</v>
      </c>
      <c r="D122" s="99">
        <v>0</v>
      </c>
      <c r="E122" s="99">
        <v>0</v>
      </c>
      <c r="F122" s="99">
        <v>0</v>
      </c>
      <c r="G122" s="99">
        <v>0</v>
      </c>
      <c r="H122" s="99">
        <v>1</v>
      </c>
      <c r="I122" s="99">
        <v>0</v>
      </c>
      <c r="J122" s="99">
        <v>1</v>
      </c>
      <c r="K122" s="112">
        <v>51.71</v>
      </c>
      <c r="L122" s="113">
        <v>24599</v>
      </c>
      <c r="M122" s="113">
        <v>8110.4332999999997</v>
      </c>
      <c r="N122" s="114">
        <v>0.2238</v>
      </c>
      <c r="O122" s="115">
        <v>3068</v>
      </c>
      <c r="P122" s="116">
        <v>19012</v>
      </c>
      <c r="Q122" s="117">
        <v>0.16139999999999999</v>
      </c>
      <c r="R122" s="118">
        <v>16339</v>
      </c>
      <c r="S122" s="119">
        <v>39460</v>
      </c>
      <c r="T122" s="120">
        <v>0.41410000000000002</v>
      </c>
      <c r="U122" s="121">
        <v>7479.29</v>
      </c>
      <c r="V122" s="122">
        <v>3382.39</v>
      </c>
      <c r="W122" s="123">
        <v>1</v>
      </c>
      <c r="X122" s="77"/>
    </row>
    <row r="123" spans="1:24" x14ac:dyDescent="0.2">
      <c r="A123" s="78">
        <v>117</v>
      </c>
      <c r="B123" s="18" t="s">
        <v>389</v>
      </c>
      <c r="C123" s="99">
        <v>3</v>
      </c>
      <c r="D123" s="99">
        <v>1</v>
      </c>
      <c r="E123" s="99">
        <v>0</v>
      </c>
      <c r="F123" s="99">
        <v>1</v>
      </c>
      <c r="G123" s="99">
        <v>1</v>
      </c>
      <c r="H123" s="99">
        <v>0</v>
      </c>
      <c r="I123" s="99">
        <v>1</v>
      </c>
      <c r="J123" s="99">
        <v>1</v>
      </c>
      <c r="K123" s="112">
        <v>1215.48</v>
      </c>
      <c r="L123" s="113">
        <v>994501</v>
      </c>
      <c r="M123" s="113">
        <v>1212132.7050999999</v>
      </c>
      <c r="N123" s="114">
        <v>0.91990000000000005</v>
      </c>
      <c r="O123" s="115">
        <v>15736</v>
      </c>
      <c r="P123" s="116">
        <v>854291</v>
      </c>
      <c r="Q123" s="117">
        <v>1.84E-2</v>
      </c>
      <c r="R123" s="118">
        <v>843057</v>
      </c>
      <c r="S123" s="119">
        <v>1046377</v>
      </c>
      <c r="T123" s="120">
        <v>0.80569999999999997</v>
      </c>
      <c r="U123" s="121">
        <v>10888.43</v>
      </c>
      <c r="V123" s="122">
        <v>3382.39</v>
      </c>
      <c r="W123" s="123">
        <v>1</v>
      </c>
      <c r="X123" s="77"/>
    </row>
    <row r="124" spans="1:24" x14ac:dyDescent="0.2">
      <c r="A124" s="78">
        <v>118</v>
      </c>
      <c r="B124" s="18" t="s">
        <v>172</v>
      </c>
      <c r="C124" s="99">
        <v>3</v>
      </c>
      <c r="D124" s="99">
        <v>1</v>
      </c>
      <c r="E124" s="99">
        <v>0</v>
      </c>
      <c r="F124" s="99">
        <v>1</v>
      </c>
      <c r="G124" s="99">
        <v>1</v>
      </c>
      <c r="H124" s="99">
        <v>0</v>
      </c>
      <c r="I124" s="99">
        <v>1</v>
      </c>
      <c r="J124" s="99">
        <v>1</v>
      </c>
      <c r="K124" s="112">
        <v>700.18</v>
      </c>
      <c r="L124" s="113">
        <v>902523</v>
      </c>
      <c r="M124" s="113">
        <v>665182.53799999994</v>
      </c>
      <c r="N124" s="114">
        <v>0.83430000000000004</v>
      </c>
      <c r="O124" s="115">
        <v>7986</v>
      </c>
      <c r="P124" s="116">
        <v>873926</v>
      </c>
      <c r="Q124" s="117">
        <v>9.1000000000000004E-3</v>
      </c>
      <c r="R124" s="118">
        <v>870021</v>
      </c>
      <c r="S124" s="119">
        <v>1213738</v>
      </c>
      <c r="T124" s="120">
        <v>0.71679999999999999</v>
      </c>
      <c r="U124" s="121">
        <v>8345.2999999999993</v>
      </c>
      <c r="V124" s="122">
        <v>3382.39</v>
      </c>
      <c r="W124" s="123">
        <v>1</v>
      </c>
      <c r="X124" s="77"/>
    </row>
    <row r="125" spans="1:24" x14ac:dyDescent="0.2">
      <c r="A125" s="78">
        <v>119</v>
      </c>
      <c r="B125" s="18" t="s">
        <v>173</v>
      </c>
      <c r="C125" s="99">
        <v>1</v>
      </c>
      <c r="D125" s="99">
        <v>0</v>
      </c>
      <c r="E125" s="99">
        <v>0</v>
      </c>
      <c r="F125" s="99">
        <v>0</v>
      </c>
      <c r="G125" s="99">
        <v>0</v>
      </c>
      <c r="H125" s="99">
        <v>0</v>
      </c>
      <c r="I125" s="99">
        <v>1</v>
      </c>
      <c r="J125" s="99">
        <v>1</v>
      </c>
      <c r="K125" s="112">
        <v>852.44</v>
      </c>
      <c r="L125" s="113">
        <v>46923</v>
      </c>
      <c r="M125" s="113">
        <v>184653.7666</v>
      </c>
      <c r="N125" s="114">
        <v>0.60770000000000002</v>
      </c>
      <c r="O125" s="115">
        <v>2638</v>
      </c>
      <c r="P125" s="116">
        <v>45920</v>
      </c>
      <c r="Q125" s="117">
        <v>5.74E-2</v>
      </c>
      <c r="R125" s="118">
        <v>45148</v>
      </c>
      <c r="S125" s="119">
        <v>67026</v>
      </c>
      <c r="T125" s="120">
        <v>0.67359999999999998</v>
      </c>
      <c r="U125" s="121">
        <v>7426.04</v>
      </c>
      <c r="V125" s="122">
        <v>3382.39</v>
      </c>
      <c r="W125" s="123">
        <v>1</v>
      </c>
      <c r="X125" s="77"/>
    </row>
    <row r="126" spans="1:24" x14ac:dyDescent="0.2">
      <c r="A126" s="78">
        <v>120</v>
      </c>
      <c r="B126" s="18" t="s">
        <v>170</v>
      </c>
      <c r="C126" s="99">
        <v>3</v>
      </c>
      <c r="D126" s="99">
        <v>1</v>
      </c>
      <c r="E126" s="99">
        <v>0</v>
      </c>
      <c r="F126" s="99">
        <v>1</v>
      </c>
      <c r="G126" s="99">
        <v>1</v>
      </c>
      <c r="H126" s="99">
        <v>0</v>
      </c>
      <c r="I126" s="99">
        <v>1</v>
      </c>
      <c r="J126" s="99">
        <v>1</v>
      </c>
      <c r="K126" s="112">
        <v>5783.8</v>
      </c>
      <c r="L126" s="113">
        <v>24506</v>
      </c>
      <c r="M126" s="113">
        <v>905418.82310000004</v>
      </c>
      <c r="N126" s="114">
        <v>0.88119999999999998</v>
      </c>
      <c r="O126" s="115">
        <v>1190</v>
      </c>
      <c r="P126" s="116">
        <v>23643</v>
      </c>
      <c r="Q126" s="117">
        <v>5.0299999999999997E-2</v>
      </c>
      <c r="R126" s="118">
        <v>23284</v>
      </c>
      <c r="S126" s="119">
        <v>39922</v>
      </c>
      <c r="T126" s="120">
        <v>0.58320000000000005</v>
      </c>
      <c r="U126" s="121">
        <v>11641.22</v>
      </c>
      <c r="V126" s="122">
        <v>3382.39</v>
      </c>
      <c r="W126" s="123">
        <v>1</v>
      </c>
      <c r="X126" s="77"/>
    </row>
    <row r="127" spans="1:24" ht="25.5" x14ac:dyDescent="0.2">
      <c r="A127" s="78">
        <v>121</v>
      </c>
      <c r="B127" s="18" t="s">
        <v>168</v>
      </c>
      <c r="C127" s="99">
        <v>3</v>
      </c>
      <c r="D127" s="99">
        <v>1</v>
      </c>
      <c r="E127" s="99">
        <v>0</v>
      </c>
      <c r="F127" s="99">
        <v>1</v>
      </c>
      <c r="G127" s="99">
        <v>1</v>
      </c>
      <c r="H127" s="99">
        <v>0</v>
      </c>
      <c r="I127" s="99">
        <v>1</v>
      </c>
      <c r="J127" s="99">
        <v>1</v>
      </c>
      <c r="K127" s="112">
        <v>2440.71</v>
      </c>
      <c r="L127" s="113">
        <v>1016881</v>
      </c>
      <c r="M127" s="113">
        <v>2461227.2733</v>
      </c>
      <c r="N127" s="114">
        <v>0.98070000000000002</v>
      </c>
      <c r="O127" s="115">
        <v>21393</v>
      </c>
      <c r="P127" s="116">
        <v>763426</v>
      </c>
      <c r="Q127" s="117">
        <v>2.8000000000000001E-2</v>
      </c>
      <c r="R127" s="118">
        <v>753730</v>
      </c>
      <c r="S127" s="119">
        <v>1004419</v>
      </c>
      <c r="T127" s="120">
        <v>0.75039999999999996</v>
      </c>
      <c r="U127" s="121">
        <v>13124.2</v>
      </c>
      <c r="V127" s="122">
        <v>3382.39</v>
      </c>
      <c r="W127" s="123">
        <v>1</v>
      </c>
      <c r="X127" s="77"/>
    </row>
    <row r="128" spans="1:24" x14ac:dyDescent="0.2">
      <c r="A128" s="78">
        <v>122</v>
      </c>
      <c r="B128" s="18" t="s">
        <v>171</v>
      </c>
      <c r="C128" s="99">
        <v>1</v>
      </c>
      <c r="D128" s="99">
        <v>0</v>
      </c>
      <c r="E128" s="99">
        <v>0</v>
      </c>
      <c r="F128" s="99">
        <v>0</v>
      </c>
      <c r="G128" s="99">
        <v>0</v>
      </c>
      <c r="H128" s="99">
        <v>0</v>
      </c>
      <c r="I128" s="99">
        <v>1</v>
      </c>
      <c r="J128" s="99">
        <v>1</v>
      </c>
      <c r="K128" s="112">
        <v>632.92999999999995</v>
      </c>
      <c r="L128" s="113">
        <v>79497</v>
      </c>
      <c r="M128" s="113">
        <v>178455.77799999999</v>
      </c>
      <c r="N128" s="114">
        <v>0.60219999999999996</v>
      </c>
      <c r="O128" s="115">
        <v>2339</v>
      </c>
      <c r="P128" s="116">
        <v>69952</v>
      </c>
      <c r="Q128" s="117">
        <v>3.3399999999999999E-2</v>
      </c>
      <c r="R128" s="118">
        <v>68263</v>
      </c>
      <c r="S128" s="119">
        <v>99183</v>
      </c>
      <c r="T128" s="120">
        <v>0.68830000000000002</v>
      </c>
      <c r="U128" s="121">
        <v>9204.58</v>
      </c>
      <c r="V128" s="122">
        <v>3382.39</v>
      </c>
      <c r="W128" s="123">
        <v>1</v>
      </c>
      <c r="X128" s="77"/>
    </row>
    <row r="129" spans="1:24" x14ac:dyDescent="0.2">
      <c r="A129" s="78">
        <v>123</v>
      </c>
      <c r="B129" s="18" t="s">
        <v>177</v>
      </c>
      <c r="C129" s="99">
        <v>3</v>
      </c>
      <c r="D129" s="99">
        <v>1</v>
      </c>
      <c r="E129" s="99">
        <v>1</v>
      </c>
      <c r="F129" s="99">
        <v>1</v>
      </c>
      <c r="G129" s="99">
        <v>1</v>
      </c>
      <c r="H129" s="99">
        <v>1</v>
      </c>
      <c r="I129" s="99">
        <v>1</v>
      </c>
      <c r="J129" s="99">
        <v>1</v>
      </c>
      <c r="K129" s="112">
        <v>5108.3100000000004</v>
      </c>
      <c r="L129" s="113">
        <v>128334</v>
      </c>
      <c r="M129" s="113">
        <v>1829988.0648000001</v>
      </c>
      <c r="N129" s="114">
        <v>0.97240000000000004</v>
      </c>
      <c r="O129" s="115">
        <v>10643</v>
      </c>
      <c r="P129" s="116">
        <v>87202</v>
      </c>
      <c r="Q129" s="117">
        <v>0.122</v>
      </c>
      <c r="R129" s="118">
        <v>81788</v>
      </c>
      <c r="S129" s="119">
        <v>108605</v>
      </c>
      <c r="T129" s="120">
        <v>0.75309999999999999</v>
      </c>
      <c r="U129" s="121">
        <v>22073.7</v>
      </c>
      <c r="V129" s="122">
        <v>3382.39</v>
      </c>
      <c r="W129" s="123">
        <v>1</v>
      </c>
      <c r="X129" s="77"/>
    </row>
    <row r="130" spans="1:24" x14ac:dyDescent="0.2">
      <c r="A130" s="78">
        <v>124</v>
      </c>
      <c r="B130" s="18" t="s">
        <v>155</v>
      </c>
      <c r="C130" s="99">
        <v>1</v>
      </c>
      <c r="D130" s="99">
        <v>0</v>
      </c>
      <c r="E130" s="99">
        <v>0</v>
      </c>
      <c r="F130" s="99">
        <v>0</v>
      </c>
      <c r="G130" s="99">
        <v>0</v>
      </c>
      <c r="H130" s="99">
        <v>0</v>
      </c>
      <c r="I130" s="99">
        <v>1</v>
      </c>
      <c r="J130" s="99">
        <v>1</v>
      </c>
      <c r="K130" s="112">
        <v>370.96</v>
      </c>
      <c r="L130" s="113">
        <v>154584</v>
      </c>
      <c r="M130" s="113">
        <v>145850.24840000001</v>
      </c>
      <c r="N130" s="114">
        <v>0.5746</v>
      </c>
      <c r="O130" s="115">
        <v>4750</v>
      </c>
      <c r="P130" s="116">
        <v>139980</v>
      </c>
      <c r="Q130" s="117">
        <v>3.39E-2</v>
      </c>
      <c r="R130" s="118">
        <v>136737</v>
      </c>
      <c r="S130" s="119">
        <v>223121</v>
      </c>
      <c r="T130" s="120">
        <v>0.61280000000000001</v>
      </c>
      <c r="U130" s="121">
        <v>8690.5</v>
      </c>
      <c r="V130" s="122">
        <v>3382.39</v>
      </c>
      <c r="W130" s="123">
        <v>1</v>
      </c>
      <c r="X130" s="77"/>
    </row>
    <row r="131" spans="1:24" x14ac:dyDescent="0.2">
      <c r="A131" s="78">
        <v>125</v>
      </c>
      <c r="B131" s="18" t="s">
        <v>249</v>
      </c>
      <c r="C131" s="99">
        <v>1</v>
      </c>
      <c r="D131" s="99">
        <v>0</v>
      </c>
      <c r="E131" s="99">
        <v>0</v>
      </c>
      <c r="F131" s="99">
        <v>0</v>
      </c>
      <c r="G131" s="99">
        <v>0</v>
      </c>
      <c r="H131" s="99">
        <v>0</v>
      </c>
      <c r="I131" s="99">
        <v>0</v>
      </c>
      <c r="J131" s="99">
        <v>1</v>
      </c>
      <c r="K131" s="112">
        <v>0.99</v>
      </c>
      <c r="L131" s="113">
        <v>126537</v>
      </c>
      <c r="M131" s="113">
        <v>352.03160000000003</v>
      </c>
      <c r="N131" s="114">
        <v>0.2099</v>
      </c>
      <c r="O131" s="115">
        <v>2338</v>
      </c>
      <c r="P131" s="116">
        <v>124800</v>
      </c>
      <c r="Q131" s="117">
        <v>1.8700000000000001E-2</v>
      </c>
      <c r="R131" s="118">
        <v>123400</v>
      </c>
      <c r="S131" s="119">
        <v>296033</v>
      </c>
      <c r="T131" s="120">
        <v>0.4168</v>
      </c>
      <c r="U131" s="121">
        <v>4054.87</v>
      </c>
      <c r="V131" s="122">
        <v>3382.39</v>
      </c>
      <c r="W131" s="123">
        <v>1</v>
      </c>
      <c r="X131" s="77"/>
    </row>
    <row r="132" spans="1:24" x14ac:dyDescent="0.2">
      <c r="A132" s="78">
        <v>126</v>
      </c>
      <c r="B132" s="18" t="s">
        <v>250</v>
      </c>
      <c r="C132" s="99">
        <v>1</v>
      </c>
      <c r="D132" s="99">
        <v>0</v>
      </c>
      <c r="E132" s="99">
        <v>0</v>
      </c>
      <c r="F132" s="99">
        <v>0</v>
      </c>
      <c r="G132" s="99">
        <v>0</v>
      </c>
      <c r="H132" s="99">
        <v>1</v>
      </c>
      <c r="I132" s="99">
        <v>0</v>
      </c>
      <c r="J132" s="99">
        <v>1</v>
      </c>
      <c r="K132" s="112">
        <v>-78.989999999999995</v>
      </c>
      <c r="L132" s="113">
        <v>33674</v>
      </c>
      <c r="M132" s="113">
        <v>-14494.5211</v>
      </c>
      <c r="N132" s="114">
        <v>0.17680000000000001</v>
      </c>
      <c r="O132" s="115">
        <v>3980</v>
      </c>
      <c r="P132" s="116">
        <v>27697</v>
      </c>
      <c r="Q132" s="117">
        <v>0.14369999999999999</v>
      </c>
      <c r="R132" s="118">
        <v>24139</v>
      </c>
      <c r="S132" s="119">
        <v>290565</v>
      </c>
      <c r="T132" s="120">
        <v>8.3099999999999993E-2</v>
      </c>
      <c r="U132" s="121">
        <v>5751.64</v>
      </c>
      <c r="V132" s="122">
        <v>3382.39</v>
      </c>
      <c r="W132" s="123">
        <v>1</v>
      </c>
      <c r="X132" s="77"/>
    </row>
    <row r="133" spans="1:24" x14ac:dyDescent="0.2">
      <c r="A133" s="78">
        <v>127</v>
      </c>
      <c r="B133" s="18" t="s">
        <v>266</v>
      </c>
      <c r="C133" s="99">
        <v>1</v>
      </c>
      <c r="D133" s="99">
        <v>0</v>
      </c>
      <c r="E133" s="99">
        <v>0</v>
      </c>
      <c r="F133" s="99">
        <v>0</v>
      </c>
      <c r="G133" s="99">
        <v>0</v>
      </c>
      <c r="H133" s="99">
        <v>0</v>
      </c>
      <c r="I133" s="99">
        <v>0</v>
      </c>
      <c r="J133" s="99">
        <v>1</v>
      </c>
      <c r="K133" s="112">
        <v>112.36</v>
      </c>
      <c r="L133" s="113">
        <v>33280</v>
      </c>
      <c r="M133" s="113">
        <v>20497.212299999999</v>
      </c>
      <c r="N133" s="114">
        <v>0.25690000000000002</v>
      </c>
      <c r="O133" s="115">
        <v>1355</v>
      </c>
      <c r="P133" s="116">
        <v>32178</v>
      </c>
      <c r="Q133" s="117">
        <v>4.2099999999999999E-2</v>
      </c>
      <c r="R133" s="118">
        <v>30843</v>
      </c>
      <c r="S133" s="119">
        <v>321277</v>
      </c>
      <c r="T133" s="120">
        <v>9.6000000000000002E-2</v>
      </c>
      <c r="U133" s="121">
        <v>4010.24</v>
      </c>
      <c r="V133" s="122">
        <v>3382.39</v>
      </c>
      <c r="W133" s="123">
        <v>1</v>
      </c>
      <c r="X133" s="77"/>
    </row>
    <row r="134" spans="1:24" x14ac:dyDescent="0.2">
      <c r="A134" s="78">
        <v>128</v>
      </c>
      <c r="B134" s="18" t="s">
        <v>237</v>
      </c>
      <c r="C134" s="99">
        <v>1</v>
      </c>
      <c r="D134" s="99">
        <v>0</v>
      </c>
      <c r="E134" s="99">
        <v>0</v>
      </c>
      <c r="F134" s="99">
        <v>0</v>
      </c>
      <c r="G134" s="99">
        <v>0</v>
      </c>
      <c r="H134" s="99">
        <v>1</v>
      </c>
      <c r="I134" s="99">
        <v>0</v>
      </c>
      <c r="J134" s="99">
        <v>1</v>
      </c>
      <c r="K134" s="112">
        <v>596.21</v>
      </c>
      <c r="L134" s="113">
        <v>37573</v>
      </c>
      <c r="M134" s="113">
        <v>115567.7297</v>
      </c>
      <c r="N134" s="114">
        <v>0.53869999999999996</v>
      </c>
      <c r="O134" s="115">
        <v>6815</v>
      </c>
      <c r="P134" s="116">
        <v>33993</v>
      </c>
      <c r="Q134" s="117">
        <v>0.20050000000000001</v>
      </c>
      <c r="R134" s="118">
        <v>28781</v>
      </c>
      <c r="S134" s="119">
        <v>173430</v>
      </c>
      <c r="T134" s="120">
        <v>0.16600000000000001</v>
      </c>
      <c r="U134" s="121">
        <v>7595.64</v>
      </c>
      <c r="V134" s="122">
        <v>3382.39</v>
      </c>
      <c r="W134" s="123">
        <v>1</v>
      </c>
      <c r="X134" s="77"/>
    </row>
    <row r="135" spans="1:24" x14ac:dyDescent="0.2">
      <c r="A135" s="78">
        <v>129</v>
      </c>
      <c r="B135" s="18" t="s">
        <v>246</v>
      </c>
      <c r="C135" s="99">
        <v>1</v>
      </c>
      <c r="D135" s="99">
        <v>0</v>
      </c>
      <c r="E135" s="99">
        <v>0</v>
      </c>
      <c r="F135" s="99">
        <v>0</v>
      </c>
      <c r="G135" s="99">
        <v>0</v>
      </c>
      <c r="H135" s="99">
        <v>0</v>
      </c>
      <c r="I135" s="99">
        <v>0</v>
      </c>
      <c r="J135" s="99">
        <v>1</v>
      </c>
      <c r="K135" s="112">
        <v>622.14</v>
      </c>
      <c r="L135" s="113">
        <v>70614</v>
      </c>
      <c r="M135" s="113">
        <v>165322.5821</v>
      </c>
      <c r="N135" s="114">
        <v>0.58560000000000001</v>
      </c>
      <c r="O135" s="115">
        <v>3188</v>
      </c>
      <c r="P135" s="116">
        <v>68204</v>
      </c>
      <c r="Q135" s="117">
        <v>4.6699999999999998E-2</v>
      </c>
      <c r="R135" s="118">
        <v>66570</v>
      </c>
      <c r="S135" s="119">
        <v>142629</v>
      </c>
      <c r="T135" s="120">
        <v>0.4667</v>
      </c>
      <c r="U135" s="121">
        <v>5245.82</v>
      </c>
      <c r="V135" s="122">
        <v>3382.39</v>
      </c>
      <c r="W135" s="123">
        <v>1</v>
      </c>
      <c r="X135" s="77"/>
    </row>
    <row r="136" spans="1:24" x14ac:dyDescent="0.2">
      <c r="A136" s="78">
        <v>130</v>
      </c>
      <c r="B136" s="18" t="s">
        <v>244</v>
      </c>
      <c r="C136" s="99">
        <v>1</v>
      </c>
      <c r="D136" s="99">
        <v>0</v>
      </c>
      <c r="E136" s="99">
        <v>0</v>
      </c>
      <c r="F136" s="99">
        <v>0</v>
      </c>
      <c r="G136" s="99">
        <v>0</v>
      </c>
      <c r="H136" s="99">
        <v>0</v>
      </c>
      <c r="I136" s="99">
        <v>1</v>
      </c>
      <c r="J136" s="99">
        <v>1</v>
      </c>
      <c r="K136" s="112">
        <v>-44.28</v>
      </c>
      <c r="L136" s="113">
        <v>3057834</v>
      </c>
      <c r="M136" s="113">
        <v>-77428.191399999996</v>
      </c>
      <c r="N136" s="114">
        <v>8.5599999999999996E-2</v>
      </c>
      <c r="O136" s="115">
        <v>181312</v>
      </c>
      <c r="P136" s="116">
        <v>3026933</v>
      </c>
      <c r="Q136" s="117">
        <v>5.9900000000000002E-2</v>
      </c>
      <c r="R136" s="118">
        <v>2977041</v>
      </c>
      <c r="S136" s="119">
        <v>5649366</v>
      </c>
      <c r="T136" s="120">
        <v>0.52700000000000002</v>
      </c>
      <c r="U136" s="121">
        <v>5037.03</v>
      </c>
      <c r="V136" s="122">
        <v>3382.39</v>
      </c>
      <c r="W136" s="123">
        <v>1</v>
      </c>
      <c r="X136" s="77"/>
    </row>
    <row r="137" spans="1:24" x14ac:dyDescent="0.2">
      <c r="A137" s="78">
        <v>131</v>
      </c>
      <c r="B137" s="18" t="s">
        <v>238</v>
      </c>
      <c r="C137" s="99">
        <v>1</v>
      </c>
      <c r="D137" s="99">
        <v>0</v>
      </c>
      <c r="E137" s="99">
        <v>0</v>
      </c>
      <c r="F137" s="99">
        <v>0</v>
      </c>
      <c r="G137" s="99">
        <v>0</v>
      </c>
      <c r="H137" s="99">
        <v>1</v>
      </c>
      <c r="I137" s="99">
        <v>1</v>
      </c>
      <c r="J137" s="99">
        <v>1</v>
      </c>
      <c r="K137" s="112">
        <v>89.49</v>
      </c>
      <c r="L137" s="113">
        <v>84806</v>
      </c>
      <c r="M137" s="113">
        <v>26060.291700000002</v>
      </c>
      <c r="N137" s="114">
        <v>0.29010000000000002</v>
      </c>
      <c r="O137" s="115">
        <v>17509</v>
      </c>
      <c r="P137" s="116">
        <v>81964</v>
      </c>
      <c r="Q137" s="117">
        <v>0.21360000000000001</v>
      </c>
      <c r="R137" s="118">
        <v>71493</v>
      </c>
      <c r="S137" s="119">
        <v>140162</v>
      </c>
      <c r="T137" s="120">
        <v>0.5101</v>
      </c>
      <c r="U137" s="121">
        <v>5683.73</v>
      </c>
      <c r="V137" s="122">
        <v>3382.39</v>
      </c>
      <c r="W137" s="123">
        <v>1</v>
      </c>
      <c r="X137" s="77"/>
    </row>
    <row r="138" spans="1:24" x14ac:dyDescent="0.2">
      <c r="A138" s="78">
        <v>132</v>
      </c>
      <c r="B138" s="18" t="s">
        <v>239</v>
      </c>
      <c r="C138" s="99">
        <v>1</v>
      </c>
      <c r="D138" s="99">
        <v>0</v>
      </c>
      <c r="E138" s="99">
        <v>0</v>
      </c>
      <c r="F138" s="99">
        <v>0</v>
      </c>
      <c r="G138" s="99">
        <v>0</v>
      </c>
      <c r="H138" s="99">
        <v>0</v>
      </c>
      <c r="I138" s="99">
        <v>0</v>
      </c>
      <c r="J138" s="99">
        <v>1</v>
      </c>
      <c r="K138" s="112">
        <v>-264.48</v>
      </c>
      <c r="L138" s="113">
        <v>70765</v>
      </c>
      <c r="M138" s="113">
        <v>-70355.977400000003</v>
      </c>
      <c r="N138" s="114">
        <v>9.3899999999999997E-2</v>
      </c>
      <c r="O138" s="115">
        <v>5904</v>
      </c>
      <c r="P138" s="116">
        <v>69455</v>
      </c>
      <c r="Q138" s="117">
        <v>8.5000000000000006E-2</v>
      </c>
      <c r="R138" s="118">
        <v>64945</v>
      </c>
      <c r="S138" s="119">
        <v>143161</v>
      </c>
      <c r="T138" s="120">
        <v>0.45369999999999999</v>
      </c>
      <c r="U138" s="121">
        <v>4157.76</v>
      </c>
      <c r="V138" s="122">
        <v>3382.39</v>
      </c>
      <c r="W138" s="123">
        <v>1</v>
      </c>
      <c r="X138" s="77"/>
    </row>
    <row r="139" spans="1:24" x14ac:dyDescent="0.2">
      <c r="A139" s="78">
        <v>133</v>
      </c>
      <c r="B139" s="18" t="s">
        <v>240</v>
      </c>
      <c r="C139" s="99">
        <v>1</v>
      </c>
      <c r="D139" s="99">
        <v>0</v>
      </c>
      <c r="E139" s="99">
        <v>0</v>
      </c>
      <c r="F139" s="99">
        <v>0</v>
      </c>
      <c r="G139" s="99">
        <v>0</v>
      </c>
      <c r="H139" s="99">
        <v>0</v>
      </c>
      <c r="I139" s="99">
        <v>1</v>
      </c>
      <c r="J139" s="99">
        <v>1</v>
      </c>
      <c r="K139" s="112">
        <v>-251.33</v>
      </c>
      <c r="L139" s="113">
        <v>21573</v>
      </c>
      <c r="M139" s="113">
        <v>-36914.647599999997</v>
      </c>
      <c r="N139" s="114">
        <v>0.12709999999999999</v>
      </c>
      <c r="O139" s="115">
        <v>203</v>
      </c>
      <c r="P139" s="116">
        <v>21263</v>
      </c>
      <c r="Q139" s="117">
        <v>9.4999999999999998E-3</v>
      </c>
      <c r="R139" s="118">
        <v>21124</v>
      </c>
      <c r="S139" s="119">
        <v>40778</v>
      </c>
      <c r="T139" s="120">
        <v>0.51800000000000002</v>
      </c>
      <c r="U139" s="121">
        <v>4203.21</v>
      </c>
      <c r="V139" s="122">
        <v>3382.39</v>
      </c>
      <c r="W139" s="123">
        <v>1</v>
      </c>
      <c r="X139" s="77"/>
    </row>
    <row r="140" spans="1:24" x14ac:dyDescent="0.2">
      <c r="A140" s="78">
        <v>134</v>
      </c>
      <c r="B140" s="18" t="s">
        <v>353</v>
      </c>
      <c r="C140" s="99">
        <v>1</v>
      </c>
      <c r="D140" s="99">
        <v>0</v>
      </c>
      <c r="E140" s="99">
        <v>0</v>
      </c>
      <c r="F140" s="99">
        <v>0</v>
      </c>
      <c r="G140" s="99">
        <v>0</v>
      </c>
      <c r="H140" s="99">
        <v>1</v>
      </c>
      <c r="I140" s="99">
        <v>1</v>
      </c>
      <c r="J140" s="99">
        <v>1</v>
      </c>
      <c r="K140" s="112">
        <v>296.42</v>
      </c>
      <c r="L140" s="113">
        <v>114141</v>
      </c>
      <c r="M140" s="113">
        <v>100143.3478</v>
      </c>
      <c r="N140" s="114">
        <v>0.49719999999999998</v>
      </c>
      <c r="O140" s="115">
        <v>11708</v>
      </c>
      <c r="P140" s="116">
        <v>111516</v>
      </c>
      <c r="Q140" s="117">
        <v>0.105</v>
      </c>
      <c r="R140" s="118">
        <v>105712</v>
      </c>
      <c r="S140" s="119">
        <v>168184</v>
      </c>
      <c r="T140" s="120">
        <v>0.62849999999999995</v>
      </c>
      <c r="U140" s="121">
        <v>6092.26</v>
      </c>
      <c r="V140" s="122">
        <v>3382.39</v>
      </c>
      <c r="W140" s="123">
        <v>1</v>
      </c>
      <c r="X140" s="77"/>
    </row>
    <row r="141" spans="1:24" x14ac:dyDescent="0.2">
      <c r="A141" s="78">
        <v>135</v>
      </c>
      <c r="B141" s="18" t="s">
        <v>241</v>
      </c>
      <c r="C141" s="99">
        <v>1</v>
      </c>
      <c r="D141" s="99">
        <v>0</v>
      </c>
      <c r="E141" s="99">
        <v>0</v>
      </c>
      <c r="F141" s="99">
        <v>0</v>
      </c>
      <c r="G141" s="99">
        <v>0</v>
      </c>
      <c r="H141" s="99">
        <v>0</v>
      </c>
      <c r="I141" s="99">
        <v>1</v>
      </c>
      <c r="J141" s="99">
        <v>1</v>
      </c>
      <c r="K141" s="112">
        <v>285.45</v>
      </c>
      <c r="L141" s="113">
        <v>984186</v>
      </c>
      <c r="M141" s="113">
        <v>283182.29670000001</v>
      </c>
      <c r="N141" s="114">
        <v>0.69610000000000005</v>
      </c>
      <c r="O141" s="115">
        <v>20196</v>
      </c>
      <c r="P141" s="116">
        <v>969258</v>
      </c>
      <c r="Q141" s="117">
        <v>2.0799999999999999E-2</v>
      </c>
      <c r="R141" s="118">
        <v>962786</v>
      </c>
      <c r="S141" s="119">
        <v>1605622</v>
      </c>
      <c r="T141" s="120">
        <v>0.59960000000000002</v>
      </c>
      <c r="U141" s="121">
        <v>5491.79</v>
      </c>
      <c r="V141" s="122">
        <v>3382.39</v>
      </c>
      <c r="W141" s="123">
        <v>1</v>
      </c>
      <c r="X141" s="77"/>
    </row>
    <row r="142" spans="1:24" x14ac:dyDescent="0.2">
      <c r="A142" s="78">
        <v>136</v>
      </c>
      <c r="B142" s="18" t="s">
        <v>354</v>
      </c>
      <c r="C142" s="99">
        <v>1</v>
      </c>
      <c r="D142" s="99">
        <v>0</v>
      </c>
      <c r="E142" s="99">
        <v>0</v>
      </c>
      <c r="F142" s="99">
        <v>0</v>
      </c>
      <c r="G142" s="99">
        <v>0</v>
      </c>
      <c r="H142" s="99">
        <v>0</v>
      </c>
      <c r="I142" s="99">
        <v>0</v>
      </c>
      <c r="J142" s="99">
        <v>1</v>
      </c>
      <c r="K142" s="112">
        <v>64.84</v>
      </c>
      <c r="L142" s="113">
        <v>1290207</v>
      </c>
      <c r="M142" s="113">
        <v>73650.552500000005</v>
      </c>
      <c r="N142" s="114">
        <v>0.45029999999999998</v>
      </c>
      <c r="O142" s="115">
        <v>10280</v>
      </c>
      <c r="P142" s="116">
        <v>1277003</v>
      </c>
      <c r="Q142" s="117">
        <v>8.0999999999999996E-3</v>
      </c>
      <c r="R142" s="118">
        <v>1271563</v>
      </c>
      <c r="S142" s="119">
        <v>2772653</v>
      </c>
      <c r="T142" s="120">
        <v>0.45860000000000001</v>
      </c>
      <c r="U142" s="121">
        <v>5330.88</v>
      </c>
      <c r="V142" s="122">
        <v>3382.39</v>
      </c>
      <c r="W142" s="123">
        <v>1</v>
      </c>
      <c r="X142" s="77"/>
    </row>
    <row r="143" spans="1:24" x14ac:dyDescent="0.2">
      <c r="A143" s="78">
        <v>137</v>
      </c>
      <c r="B143" s="18" t="s">
        <v>243</v>
      </c>
      <c r="C143" s="99">
        <v>1</v>
      </c>
      <c r="D143" s="99">
        <v>0</v>
      </c>
      <c r="E143" s="99">
        <v>0</v>
      </c>
      <c r="F143" s="99">
        <v>0</v>
      </c>
      <c r="G143" s="99">
        <v>0</v>
      </c>
      <c r="H143" s="99">
        <v>0</v>
      </c>
      <c r="I143" s="99">
        <v>1</v>
      </c>
      <c r="J143" s="99">
        <v>1</v>
      </c>
      <c r="K143" s="112">
        <v>6.74</v>
      </c>
      <c r="L143" s="113">
        <v>2083726</v>
      </c>
      <c r="M143" s="113">
        <v>9731.0969000000005</v>
      </c>
      <c r="N143" s="114">
        <v>0.22650000000000001</v>
      </c>
      <c r="O143" s="115">
        <v>48845</v>
      </c>
      <c r="P143" s="116">
        <v>2068229</v>
      </c>
      <c r="Q143" s="117">
        <v>2.3599999999999999E-2</v>
      </c>
      <c r="R143" s="118">
        <v>2061348</v>
      </c>
      <c r="S143" s="119">
        <v>2828311</v>
      </c>
      <c r="T143" s="120">
        <v>0.7288</v>
      </c>
      <c r="U143" s="121">
        <v>4479.53</v>
      </c>
      <c r="V143" s="122">
        <v>3382.39</v>
      </c>
      <c r="W143" s="123">
        <v>1</v>
      </c>
      <c r="X143" s="77"/>
    </row>
    <row r="144" spans="1:24" x14ac:dyDescent="0.2">
      <c r="A144" s="78">
        <v>138</v>
      </c>
      <c r="B144" s="18" t="s">
        <v>242</v>
      </c>
      <c r="C144" s="99">
        <v>1</v>
      </c>
      <c r="D144" s="99">
        <v>0</v>
      </c>
      <c r="E144" s="99">
        <v>0</v>
      </c>
      <c r="F144" s="99">
        <v>0</v>
      </c>
      <c r="G144" s="99">
        <v>0</v>
      </c>
      <c r="H144" s="99">
        <v>1</v>
      </c>
      <c r="I144" s="99">
        <v>0</v>
      </c>
      <c r="J144" s="99">
        <v>1</v>
      </c>
      <c r="K144" s="112">
        <v>1491.53</v>
      </c>
      <c r="L144" s="113">
        <v>31258</v>
      </c>
      <c r="M144" s="113">
        <v>263701.83149999997</v>
      </c>
      <c r="N144" s="114">
        <v>0.68510000000000004</v>
      </c>
      <c r="O144" s="115">
        <v>4749</v>
      </c>
      <c r="P144" s="116">
        <v>27999</v>
      </c>
      <c r="Q144" s="117">
        <v>0.1696</v>
      </c>
      <c r="R144" s="118">
        <v>24907</v>
      </c>
      <c r="S144" s="119">
        <v>55908</v>
      </c>
      <c r="T144" s="120">
        <v>0.44550000000000001</v>
      </c>
      <c r="U144" s="121">
        <v>8977.25</v>
      </c>
      <c r="V144" s="122">
        <v>3382.39</v>
      </c>
      <c r="W144" s="123">
        <v>1</v>
      </c>
      <c r="X144" s="77"/>
    </row>
    <row r="145" spans="1:24" ht="25.5" x14ac:dyDescent="0.2">
      <c r="A145" s="78">
        <v>139</v>
      </c>
      <c r="B145" s="18" t="s">
        <v>245</v>
      </c>
      <c r="C145" s="99">
        <v>1</v>
      </c>
      <c r="D145" s="99">
        <v>0</v>
      </c>
      <c r="E145" s="99">
        <v>0</v>
      </c>
      <c r="F145" s="99">
        <v>0</v>
      </c>
      <c r="G145" s="99">
        <v>0</v>
      </c>
      <c r="H145" s="99">
        <v>0</v>
      </c>
      <c r="I145" s="99">
        <v>1</v>
      </c>
      <c r="J145" s="99">
        <v>1</v>
      </c>
      <c r="K145" s="112">
        <v>30.8</v>
      </c>
      <c r="L145" s="113">
        <v>683882</v>
      </c>
      <c r="M145" s="113">
        <v>25473.586200000002</v>
      </c>
      <c r="N145" s="114">
        <v>0.2873</v>
      </c>
      <c r="O145" s="115">
        <v>7197</v>
      </c>
      <c r="P145" s="116">
        <v>672725</v>
      </c>
      <c r="Q145" s="117">
        <v>1.0699999999999999E-2</v>
      </c>
      <c r="R145" s="118">
        <v>668474</v>
      </c>
      <c r="S145" s="119">
        <v>1206452</v>
      </c>
      <c r="T145" s="120">
        <v>0.55410000000000004</v>
      </c>
      <c r="U145" s="121">
        <v>4691.17</v>
      </c>
      <c r="V145" s="122">
        <v>3382.39</v>
      </c>
      <c r="W145" s="123">
        <v>1</v>
      </c>
      <c r="X145" s="77"/>
    </row>
    <row r="146" spans="1:24" x14ac:dyDescent="0.2">
      <c r="A146" s="78">
        <v>140</v>
      </c>
      <c r="B146" s="18" t="s">
        <v>248</v>
      </c>
      <c r="C146" s="99">
        <v>1</v>
      </c>
      <c r="D146" s="99">
        <v>0</v>
      </c>
      <c r="E146" s="99">
        <v>0</v>
      </c>
      <c r="F146" s="99">
        <v>0</v>
      </c>
      <c r="G146" s="99">
        <v>0</v>
      </c>
      <c r="H146" s="99">
        <v>0</v>
      </c>
      <c r="I146" s="99">
        <v>0</v>
      </c>
      <c r="J146" s="99">
        <v>1</v>
      </c>
      <c r="K146" s="112">
        <v>46.43</v>
      </c>
      <c r="L146" s="113">
        <v>5219895</v>
      </c>
      <c r="M146" s="113">
        <v>106072.6388</v>
      </c>
      <c r="N146" s="114">
        <v>0.51929999999999998</v>
      </c>
      <c r="O146" s="115">
        <v>796</v>
      </c>
      <c r="P146" s="116">
        <v>5208415</v>
      </c>
      <c r="Q146" s="117">
        <v>2.0000000000000001E-4</v>
      </c>
      <c r="R146" s="118">
        <v>5208089</v>
      </c>
      <c r="S146" s="119">
        <v>13879005</v>
      </c>
      <c r="T146" s="120">
        <v>0.37519999999999998</v>
      </c>
      <c r="U146" s="121">
        <v>3862.03</v>
      </c>
      <c r="V146" s="122">
        <v>3382.39</v>
      </c>
      <c r="W146" s="123">
        <v>1</v>
      </c>
      <c r="X146" s="77"/>
    </row>
    <row r="147" spans="1:24" x14ac:dyDescent="0.2">
      <c r="A147" s="78">
        <v>141</v>
      </c>
      <c r="B147" s="18" t="s">
        <v>236</v>
      </c>
      <c r="C147" s="99">
        <v>1</v>
      </c>
      <c r="D147" s="99">
        <v>0</v>
      </c>
      <c r="E147" s="99">
        <v>0</v>
      </c>
      <c r="F147" s="99">
        <v>0</v>
      </c>
      <c r="G147" s="99">
        <v>0</v>
      </c>
      <c r="H147" s="99">
        <v>0</v>
      </c>
      <c r="I147" s="99">
        <v>0</v>
      </c>
      <c r="J147" s="99">
        <v>1</v>
      </c>
      <c r="K147" s="112">
        <v>182.03</v>
      </c>
      <c r="L147" s="113">
        <v>541814</v>
      </c>
      <c r="M147" s="113">
        <v>133988.959</v>
      </c>
      <c r="N147" s="114">
        <v>0.55800000000000005</v>
      </c>
      <c r="O147" s="115">
        <v>582</v>
      </c>
      <c r="P147" s="116">
        <v>476988</v>
      </c>
      <c r="Q147" s="117">
        <v>1.1999999999999999E-3</v>
      </c>
      <c r="R147" s="118">
        <v>476518</v>
      </c>
      <c r="S147" s="119">
        <v>1063761</v>
      </c>
      <c r="T147" s="120">
        <v>0.44800000000000001</v>
      </c>
      <c r="U147" s="121">
        <v>5991.73</v>
      </c>
      <c r="V147" s="122">
        <v>3382.39</v>
      </c>
      <c r="W147" s="123">
        <v>1</v>
      </c>
      <c r="X147" s="77"/>
    </row>
    <row r="148" spans="1:24" x14ac:dyDescent="0.2">
      <c r="A148" s="78">
        <v>142</v>
      </c>
      <c r="B148" s="18" t="s">
        <v>247</v>
      </c>
      <c r="C148" s="99">
        <v>1</v>
      </c>
      <c r="D148" s="99">
        <v>0</v>
      </c>
      <c r="E148" s="99">
        <v>0</v>
      </c>
      <c r="F148" s="99">
        <v>0</v>
      </c>
      <c r="G148" s="99">
        <v>0</v>
      </c>
      <c r="H148" s="99">
        <v>0</v>
      </c>
      <c r="I148" s="99">
        <v>0</v>
      </c>
      <c r="J148" s="99">
        <v>1</v>
      </c>
      <c r="K148" s="112">
        <v>43.98</v>
      </c>
      <c r="L148" s="113">
        <v>5399584</v>
      </c>
      <c r="M148" s="113">
        <v>102190.33809999999</v>
      </c>
      <c r="N148" s="114">
        <v>0.50280000000000002</v>
      </c>
      <c r="O148" s="115">
        <v>70040</v>
      </c>
      <c r="P148" s="116">
        <v>5285451</v>
      </c>
      <c r="Q148" s="117">
        <v>1.3299999999999999E-2</v>
      </c>
      <c r="R148" s="118">
        <v>5265892</v>
      </c>
      <c r="S148" s="119">
        <v>13897080</v>
      </c>
      <c r="T148" s="120">
        <v>0.37890000000000001</v>
      </c>
      <c r="U148" s="121">
        <v>4084.94</v>
      </c>
      <c r="V148" s="122">
        <v>3382.39</v>
      </c>
      <c r="W148" s="123">
        <v>1</v>
      </c>
      <c r="X148" s="77"/>
    </row>
    <row r="149" spans="1:24" x14ac:dyDescent="0.2">
      <c r="A149" s="78">
        <v>143</v>
      </c>
      <c r="B149" s="18" t="s">
        <v>251</v>
      </c>
      <c r="C149" s="99">
        <v>1</v>
      </c>
      <c r="D149" s="99">
        <v>0</v>
      </c>
      <c r="E149" s="99">
        <v>0</v>
      </c>
      <c r="F149" s="99">
        <v>0</v>
      </c>
      <c r="G149" s="99">
        <v>0</v>
      </c>
      <c r="H149" s="99">
        <v>1</v>
      </c>
      <c r="I149" s="99">
        <v>0</v>
      </c>
      <c r="J149" s="99">
        <v>1</v>
      </c>
      <c r="K149" s="112">
        <v>376.66</v>
      </c>
      <c r="L149" s="113">
        <v>51214</v>
      </c>
      <c r="M149" s="113">
        <v>85239.712199999994</v>
      </c>
      <c r="N149" s="114">
        <v>0.46689999999999998</v>
      </c>
      <c r="O149" s="115">
        <v>11624</v>
      </c>
      <c r="P149" s="116">
        <v>47270</v>
      </c>
      <c r="Q149" s="117">
        <v>0.24590000000000001</v>
      </c>
      <c r="R149" s="118">
        <v>39180</v>
      </c>
      <c r="S149" s="119">
        <v>119001</v>
      </c>
      <c r="T149" s="120">
        <v>0.32919999999999999</v>
      </c>
      <c r="U149" s="121">
        <v>5807.53</v>
      </c>
      <c r="V149" s="122">
        <v>3382.39</v>
      </c>
      <c r="W149" s="123">
        <v>1</v>
      </c>
      <c r="X149" s="77"/>
    </row>
    <row r="150" spans="1:24" x14ac:dyDescent="0.2">
      <c r="A150" s="78">
        <v>144</v>
      </c>
      <c r="B150" s="18" t="s">
        <v>256</v>
      </c>
      <c r="C150" s="99">
        <v>0</v>
      </c>
      <c r="D150" s="99">
        <v>0</v>
      </c>
      <c r="E150" s="99">
        <v>0</v>
      </c>
      <c r="F150" s="99">
        <v>0</v>
      </c>
      <c r="G150" s="99">
        <v>0</v>
      </c>
      <c r="H150" s="99">
        <v>0</v>
      </c>
      <c r="I150" s="99">
        <v>0</v>
      </c>
      <c r="J150" s="99">
        <v>0</v>
      </c>
      <c r="K150" s="112">
        <v>80.28</v>
      </c>
      <c r="L150" s="113">
        <v>807389</v>
      </c>
      <c r="M150" s="113">
        <v>72135.673299999995</v>
      </c>
      <c r="N150" s="114">
        <v>0.44750000000000001</v>
      </c>
      <c r="O150" s="115">
        <v>32590</v>
      </c>
      <c r="P150" s="116">
        <v>775298</v>
      </c>
      <c r="Q150" s="117">
        <v>4.2000000000000003E-2</v>
      </c>
      <c r="R150" s="118">
        <v>761957</v>
      </c>
      <c r="S150" s="119">
        <v>3549711</v>
      </c>
      <c r="T150" s="120">
        <v>0.2147</v>
      </c>
      <c r="U150" s="121">
        <v>2498.84</v>
      </c>
      <c r="V150" s="122">
        <v>3382.39</v>
      </c>
      <c r="W150" s="123">
        <v>0</v>
      </c>
      <c r="X150" s="77"/>
    </row>
    <row r="151" spans="1:24" x14ac:dyDescent="0.2">
      <c r="A151" s="78">
        <v>145</v>
      </c>
      <c r="B151" s="18" t="s">
        <v>257</v>
      </c>
      <c r="C151" s="99">
        <v>1</v>
      </c>
      <c r="D151" s="99">
        <v>0</v>
      </c>
      <c r="E151" s="99">
        <v>0</v>
      </c>
      <c r="F151" s="99">
        <v>0</v>
      </c>
      <c r="G151" s="99">
        <v>0</v>
      </c>
      <c r="H151" s="99">
        <v>1</v>
      </c>
      <c r="I151" s="99">
        <v>0</v>
      </c>
      <c r="J151" s="99">
        <v>1</v>
      </c>
      <c r="K151" s="112">
        <v>267.60000000000002</v>
      </c>
      <c r="L151" s="113">
        <v>60797</v>
      </c>
      <c r="M151" s="113">
        <v>65981.930300000007</v>
      </c>
      <c r="N151" s="114">
        <v>0.41710000000000003</v>
      </c>
      <c r="O151" s="115">
        <v>8643</v>
      </c>
      <c r="P151" s="116">
        <v>58091</v>
      </c>
      <c r="Q151" s="117">
        <v>0.14879999999999999</v>
      </c>
      <c r="R151" s="118">
        <v>52338</v>
      </c>
      <c r="S151" s="119">
        <v>126737</v>
      </c>
      <c r="T151" s="120">
        <v>0.41299999999999998</v>
      </c>
      <c r="U151" s="121">
        <v>4640.92</v>
      </c>
      <c r="V151" s="122">
        <v>3382.39</v>
      </c>
      <c r="W151" s="123">
        <v>1</v>
      </c>
      <c r="X151" s="77"/>
    </row>
    <row r="152" spans="1:24" x14ac:dyDescent="0.2">
      <c r="A152" s="78">
        <v>146</v>
      </c>
      <c r="B152" s="18" t="s">
        <v>252</v>
      </c>
      <c r="C152" s="99">
        <v>1</v>
      </c>
      <c r="D152" s="99">
        <v>0</v>
      </c>
      <c r="E152" s="99">
        <v>0</v>
      </c>
      <c r="F152" s="99">
        <v>0</v>
      </c>
      <c r="G152" s="99">
        <v>0</v>
      </c>
      <c r="H152" s="99">
        <v>0</v>
      </c>
      <c r="I152" s="99">
        <v>1</v>
      </c>
      <c r="J152" s="99">
        <v>1</v>
      </c>
      <c r="K152" s="112">
        <v>-70.63</v>
      </c>
      <c r="L152" s="113">
        <v>95432</v>
      </c>
      <c r="M152" s="113">
        <v>-21818.765200000002</v>
      </c>
      <c r="N152" s="114">
        <v>0.16300000000000001</v>
      </c>
      <c r="O152" s="115">
        <v>6164</v>
      </c>
      <c r="P152" s="116">
        <v>92979</v>
      </c>
      <c r="Q152" s="117">
        <v>6.6299999999999998E-2</v>
      </c>
      <c r="R152" s="118">
        <v>89255</v>
      </c>
      <c r="S152" s="119">
        <v>134525</v>
      </c>
      <c r="T152" s="120">
        <v>0.66349999999999998</v>
      </c>
      <c r="U152" s="121">
        <v>4371.78</v>
      </c>
      <c r="V152" s="122">
        <v>3382.39</v>
      </c>
      <c r="W152" s="123">
        <v>1</v>
      </c>
      <c r="X152" s="77"/>
    </row>
    <row r="153" spans="1:24" x14ac:dyDescent="0.2">
      <c r="A153" s="78">
        <v>147</v>
      </c>
      <c r="B153" s="18" t="s">
        <v>258</v>
      </c>
      <c r="C153" s="99">
        <v>1</v>
      </c>
      <c r="D153" s="99">
        <v>0</v>
      </c>
      <c r="E153" s="99">
        <v>0</v>
      </c>
      <c r="F153" s="99">
        <v>0</v>
      </c>
      <c r="G153" s="99">
        <v>0</v>
      </c>
      <c r="H153" s="99">
        <v>1</v>
      </c>
      <c r="I153" s="99">
        <v>0</v>
      </c>
      <c r="J153" s="99">
        <v>1</v>
      </c>
      <c r="K153" s="112">
        <v>-136.72</v>
      </c>
      <c r="L153" s="113">
        <v>460053</v>
      </c>
      <c r="M153" s="113">
        <v>-92733.339699999997</v>
      </c>
      <c r="N153" s="114">
        <v>7.46E-2</v>
      </c>
      <c r="O153" s="115">
        <v>55635</v>
      </c>
      <c r="P153" s="116">
        <v>432632</v>
      </c>
      <c r="Q153" s="117">
        <v>0.12859999999999999</v>
      </c>
      <c r="R153" s="118">
        <v>387551</v>
      </c>
      <c r="S153" s="119">
        <v>964215</v>
      </c>
      <c r="T153" s="120">
        <v>0.40189999999999998</v>
      </c>
      <c r="U153" s="121">
        <v>5117.37</v>
      </c>
      <c r="V153" s="122">
        <v>3382.39</v>
      </c>
      <c r="W153" s="123">
        <v>1</v>
      </c>
      <c r="X153" s="77"/>
    </row>
    <row r="154" spans="1:24" x14ac:dyDescent="0.2">
      <c r="A154" s="78">
        <v>148</v>
      </c>
      <c r="B154" s="18" t="s">
        <v>254</v>
      </c>
      <c r="C154" s="99">
        <v>1</v>
      </c>
      <c r="D154" s="99">
        <v>0</v>
      </c>
      <c r="E154" s="99">
        <v>0</v>
      </c>
      <c r="F154" s="99">
        <v>0</v>
      </c>
      <c r="G154" s="99">
        <v>0</v>
      </c>
      <c r="H154" s="99">
        <v>0</v>
      </c>
      <c r="I154" s="99">
        <v>0</v>
      </c>
      <c r="J154" s="99">
        <v>1</v>
      </c>
      <c r="K154" s="112">
        <v>9.94</v>
      </c>
      <c r="L154" s="113">
        <v>2026019</v>
      </c>
      <c r="M154" s="113">
        <v>14152.0597</v>
      </c>
      <c r="N154" s="114">
        <v>0.23760000000000001</v>
      </c>
      <c r="O154" s="115">
        <v>20749</v>
      </c>
      <c r="P154" s="116">
        <v>1924870</v>
      </c>
      <c r="Q154" s="117">
        <v>1.0800000000000001E-2</v>
      </c>
      <c r="R154" s="118">
        <v>1916155</v>
      </c>
      <c r="S154" s="119">
        <v>4199044</v>
      </c>
      <c r="T154" s="120">
        <v>0.45629999999999998</v>
      </c>
      <c r="U154" s="121">
        <v>5247.24</v>
      </c>
      <c r="V154" s="122">
        <v>3382.39</v>
      </c>
      <c r="W154" s="123">
        <v>1</v>
      </c>
      <c r="X154" s="77"/>
    </row>
    <row r="155" spans="1:24" x14ac:dyDescent="0.2">
      <c r="A155" s="78">
        <v>149</v>
      </c>
      <c r="B155" s="18" t="s">
        <v>255</v>
      </c>
      <c r="C155" s="99">
        <v>1</v>
      </c>
      <c r="D155" s="99">
        <v>0</v>
      </c>
      <c r="E155" s="99">
        <v>0</v>
      </c>
      <c r="F155" s="99">
        <v>0</v>
      </c>
      <c r="G155" s="99">
        <v>0</v>
      </c>
      <c r="H155" s="99">
        <v>0</v>
      </c>
      <c r="I155" s="99">
        <v>0</v>
      </c>
      <c r="J155" s="99">
        <v>1</v>
      </c>
      <c r="K155" s="112">
        <v>-58.48</v>
      </c>
      <c r="L155" s="113">
        <v>2496325</v>
      </c>
      <c r="M155" s="113">
        <v>-92396.9133</v>
      </c>
      <c r="N155" s="114">
        <v>7.7299999999999994E-2</v>
      </c>
      <c r="O155" s="115">
        <v>19639</v>
      </c>
      <c r="P155" s="116">
        <v>2463963</v>
      </c>
      <c r="Q155" s="117">
        <v>8.0000000000000002E-3</v>
      </c>
      <c r="R155" s="118">
        <v>2455071</v>
      </c>
      <c r="S155" s="119">
        <v>7547674</v>
      </c>
      <c r="T155" s="120">
        <v>0.32529999999999998</v>
      </c>
      <c r="U155" s="121">
        <v>3799.93</v>
      </c>
      <c r="V155" s="122">
        <v>3382.39</v>
      </c>
      <c r="W155" s="123">
        <v>1</v>
      </c>
      <c r="X155" s="77"/>
    </row>
    <row r="156" spans="1:24" x14ac:dyDescent="0.2">
      <c r="A156" s="78">
        <v>150</v>
      </c>
      <c r="B156" s="18" t="s">
        <v>191</v>
      </c>
      <c r="C156" s="99">
        <v>1</v>
      </c>
      <c r="D156" s="99">
        <v>0</v>
      </c>
      <c r="E156" s="99">
        <v>0</v>
      </c>
      <c r="F156" s="99">
        <v>0</v>
      </c>
      <c r="G156" s="99">
        <v>0</v>
      </c>
      <c r="H156" s="99">
        <v>0</v>
      </c>
      <c r="I156" s="99">
        <v>1</v>
      </c>
      <c r="J156" s="99">
        <v>1</v>
      </c>
      <c r="K156" s="112">
        <v>502.34</v>
      </c>
      <c r="L156" s="113">
        <v>24208</v>
      </c>
      <c r="M156" s="113">
        <v>78159.347599999994</v>
      </c>
      <c r="N156" s="114">
        <v>0.45860000000000001</v>
      </c>
      <c r="O156" s="115">
        <v>432</v>
      </c>
      <c r="P156" s="116">
        <v>22594</v>
      </c>
      <c r="Q156" s="117">
        <v>1.9099999999999999E-2</v>
      </c>
      <c r="R156" s="118">
        <v>22210</v>
      </c>
      <c r="S156" s="119">
        <v>41917</v>
      </c>
      <c r="T156" s="120">
        <v>0.52990000000000004</v>
      </c>
      <c r="U156" s="121">
        <v>7076.66</v>
      </c>
      <c r="V156" s="122">
        <v>3382.39</v>
      </c>
      <c r="W156" s="123">
        <v>1</v>
      </c>
      <c r="X156" s="77"/>
    </row>
    <row r="157" spans="1:24" x14ac:dyDescent="0.2">
      <c r="A157" s="78">
        <v>151</v>
      </c>
      <c r="B157" s="18" t="s">
        <v>192</v>
      </c>
      <c r="C157" s="99">
        <v>3</v>
      </c>
      <c r="D157" s="99">
        <v>1</v>
      </c>
      <c r="E157" s="99">
        <v>0</v>
      </c>
      <c r="F157" s="99">
        <v>1</v>
      </c>
      <c r="G157" s="99">
        <v>1</v>
      </c>
      <c r="H157" s="99">
        <v>0</v>
      </c>
      <c r="I157" s="99">
        <v>1</v>
      </c>
      <c r="J157" s="99">
        <v>1</v>
      </c>
      <c r="K157" s="112">
        <v>374.81</v>
      </c>
      <c r="L157" s="113">
        <v>1925504</v>
      </c>
      <c r="M157" s="113">
        <v>520094.21919999999</v>
      </c>
      <c r="N157" s="114">
        <v>0.79010000000000002</v>
      </c>
      <c r="O157" s="115">
        <v>51895</v>
      </c>
      <c r="P157" s="116">
        <v>1733156</v>
      </c>
      <c r="Q157" s="117">
        <v>2.9899999999999999E-2</v>
      </c>
      <c r="R157" s="118">
        <v>1718511</v>
      </c>
      <c r="S157" s="119">
        <v>2489313</v>
      </c>
      <c r="T157" s="120">
        <v>0.69040000000000001</v>
      </c>
      <c r="U157" s="121">
        <v>7623.66</v>
      </c>
      <c r="V157" s="122">
        <v>3382.39</v>
      </c>
      <c r="W157" s="123">
        <v>1</v>
      </c>
      <c r="X157" s="77"/>
    </row>
    <row r="158" spans="1:24" x14ac:dyDescent="0.2">
      <c r="A158" s="78">
        <v>152</v>
      </c>
      <c r="B158" s="18" t="s">
        <v>196</v>
      </c>
      <c r="C158" s="99">
        <v>3</v>
      </c>
      <c r="D158" s="99">
        <v>1</v>
      </c>
      <c r="E158" s="99">
        <v>0</v>
      </c>
      <c r="F158" s="99">
        <v>1</v>
      </c>
      <c r="G158" s="99">
        <v>1</v>
      </c>
      <c r="H158" s="99">
        <v>0</v>
      </c>
      <c r="I158" s="99">
        <v>1</v>
      </c>
      <c r="J158" s="99">
        <v>1</v>
      </c>
      <c r="K158" s="112">
        <v>301.54000000000002</v>
      </c>
      <c r="L158" s="113">
        <v>18633271</v>
      </c>
      <c r="M158" s="113">
        <v>1301647.7385</v>
      </c>
      <c r="N158" s="114">
        <v>0.93089999999999995</v>
      </c>
      <c r="O158" s="115">
        <v>244784</v>
      </c>
      <c r="P158" s="116">
        <v>18000398</v>
      </c>
      <c r="Q158" s="117">
        <v>1.3599999999999999E-2</v>
      </c>
      <c r="R158" s="118">
        <v>17968825</v>
      </c>
      <c r="S158" s="119">
        <v>20007695</v>
      </c>
      <c r="T158" s="120">
        <v>0.89810000000000001</v>
      </c>
      <c r="U158" s="121">
        <v>4549.8500000000004</v>
      </c>
      <c r="V158" s="122">
        <v>3382.39</v>
      </c>
      <c r="W158" s="123">
        <v>1</v>
      </c>
      <c r="X158" s="77"/>
    </row>
    <row r="159" spans="1:24" x14ac:dyDescent="0.2">
      <c r="A159" s="78">
        <v>153</v>
      </c>
      <c r="B159" s="18" t="s">
        <v>188</v>
      </c>
      <c r="C159" s="99">
        <v>3</v>
      </c>
      <c r="D159" s="99">
        <v>1</v>
      </c>
      <c r="E159" s="99">
        <v>1</v>
      </c>
      <c r="F159" s="99">
        <v>1</v>
      </c>
      <c r="G159" s="99">
        <v>1</v>
      </c>
      <c r="H159" s="99">
        <v>1</v>
      </c>
      <c r="I159" s="99">
        <v>1</v>
      </c>
      <c r="J159" s="99">
        <v>1</v>
      </c>
      <c r="K159" s="112">
        <v>537.16</v>
      </c>
      <c r="L159" s="113">
        <v>4796280</v>
      </c>
      <c r="M159" s="113">
        <v>1176409.0754</v>
      </c>
      <c r="N159" s="114">
        <v>0.91159999999999997</v>
      </c>
      <c r="O159" s="115">
        <v>470296</v>
      </c>
      <c r="P159" s="116">
        <v>4562839</v>
      </c>
      <c r="Q159" s="117">
        <v>0.1031</v>
      </c>
      <c r="R159" s="118">
        <v>4427587</v>
      </c>
      <c r="S159" s="119">
        <v>5190808</v>
      </c>
      <c r="T159" s="120">
        <v>0.85299999999999998</v>
      </c>
      <c r="U159" s="121">
        <v>6992.35</v>
      </c>
      <c r="V159" s="122">
        <v>3382.39</v>
      </c>
      <c r="W159" s="123">
        <v>1</v>
      </c>
      <c r="X159" s="77"/>
    </row>
    <row r="160" spans="1:24" x14ac:dyDescent="0.2">
      <c r="A160" s="78">
        <v>154</v>
      </c>
      <c r="B160" s="18" t="s">
        <v>186</v>
      </c>
      <c r="C160" s="99">
        <v>3</v>
      </c>
      <c r="D160" s="99">
        <v>1</v>
      </c>
      <c r="E160" s="99">
        <v>1</v>
      </c>
      <c r="F160" s="99">
        <v>1</v>
      </c>
      <c r="G160" s="99">
        <v>1</v>
      </c>
      <c r="H160" s="99">
        <v>1</v>
      </c>
      <c r="I160" s="99">
        <v>1</v>
      </c>
      <c r="J160" s="99">
        <v>1</v>
      </c>
      <c r="K160" s="112">
        <v>1377.12</v>
      </c>
      <c r="L160" s="113">
        <v>470972</v>
      </c>
      <c r="M160" s="113">
        <v>945080.45200000005</v>
      </c>
      <c r="N160" s="114">
        <v>0.88670000000000004</v>
      </c>
      <c r="O160" s="115">
        <v>51068</v>
      </c>
      <c r="P160" s="116">
        <v>336677</v>
      </c>
      <c r="Q160" s="117">
        <v>0.1517</v>
      </c>
      <c r="R160" s="118">
        <v>303711</v>
      </c>
      <c r="S160" s="119">
        <v>438563</v>
      </c>
      <c r="T160" s="120">
        <v>0.6925</v>
      </c>
      <c r="U160" s="121">
        <v>13867.48</v>
      </c>
      <c r="V160" s="122">
        <v>3382.39</v>
      </c>
      <c r="W160" s="123">
        <v>1</v>
      </c>
      <c r="X160" s="77"/>
    </row>
    <row r="161" spans="1:24" x14ac:dyDescent="0.2">
      <c r="A161" s="78">
        <v>155</v>
      </c>
      <c r="B161" s="18" t="s">
        <v>190</v>
      </c>
      <c r="C161" s="99">
        <v>1</v>
      </c>
      <c r="D161" s="99">
        <v>0</v>
      </c>
      <c r="E161" s="99">
        <v>0</v>
      </c>
      <c r="F161" s="99">
        <v>0</v>
      </c>
      <c r="G161" s="99">
        <v>0</v>
      </c>
      <c r="H161" s="99">
        <v>1</v>
      </c>
      <c r="I161" s="99">
        <v>1</v>
      </c>
      <c r="J161" s="99">
        <v>1</v>
      </c>
      <c r="K161" s="112">
        <v>377.11</v>
      </c>
      <c r="L161" s="113">
        <v>61522</v>
      </c>
      <c r="M161" s="113">
        <v>93536.9571</v>
      </c>
      <c r="N161" s="114">
        <v>0.48070000000000002</v>
      </c>
      <c r="O161" s="115">
        <v>6925</v>
      </c>
      <c r="P161" s="116">
        <v>36168</v>
      </c>
      <c r="Q161" s="117">
        <v>0.1915</v>
      </c>
      <c r="R161" s="118">
        <v>30936</v>
      </c>
      <c r="S161" s="119">
        <v>60083</v>
      </c>
      <c r="T161" s="120">
        <v>0.51490000000000002</v>
      </c>
      <c r="U161" s="121">
        <v>18982.79</v>
      </c>
      <c r="V161" s="122">
        <v>3382.39</v>
      </c>
      <c r="W161" s="123">
        <v>1</v>
      </c>
      <c r="X161" s="77"/>
    </row>
    <row r="162" spans="1:24" x14ac:dyDescent="0.2">
      <c r="A162" s="78">
        <v>156</v>
      </c>
      <c r="B162" s="18" t="s">
        <v>189</v>
      </c>
      <c r="C162" s="99">
        <v>1</v>
      </c>
      <c r="D162" s="99">
        <v>0</v>
      </c>
      <c r="E162" s="99">
        <v>0</v>
      </c>
      <c r="F162" s="99">
        <v>0</v>
      </c>
      <c r="G162" s="99">
        <v>0</v>
      </c>
      <c r="H162" s="99">
        <v>1</v>
      </c>
      <c r="I162" s="99">
        <v>1</v>
      </c>
      <c r="J162" s="99">
        <v>1</v>
      </c>
      <c r="K162" s="112">
        <v>419.45</v>
      </c>
      <c r="L162" s="113">
        <v>22024</v>
      </c>
      <c r="M162" s="113">
        <v>62248.499000000003</v>
      </c>
      <c r="N162" s="114">
        <v>0.40610000000000002</v>
      </c>
      <c r="O162" s="115">
        <v>7703</v>
      </c>
      <c r="P162" s="116">
        <v>18186</v>
      </c>
      <c r="Q162" s="117">
        <v>0.42359999999999998</v>
      </c>
      <c r="R162" s="118">
        <v>11004</v>
      </c>
      <c r="S162" s="119">
        <v>20931</v>
      </c>
      <c r="T162" s="120">
        <v>0.52569999999999995</v>
      </c>
      <c r="U162" s="121">
        <v>20527.060000000001</v>
      </c>
      <c r="V162" s="122">
        <v>3382.39</v>
      </c>
      <c r="W162" s="123">
        <v>1</v>
      </c>
      <c r="X162" s="77"/>
    </row>
    <row r="163" spans="1:24" x14ac:dyDescent="0.2">
      <c r="A163" s="78">
        <v>157</v>
      </c>
      <c r="B163" s="18" t="s">
        <v>199</v>
      </c>
      <c r="C163" s="99">
        <v>1</v>
      </c>
      <c r="D163" s="99">
        <v>0</v>
      </c>
      <c r="E163" s="99">
        <v>0</v>
      </c>
      <c r="F163" s="99">
        <v>0</v>
      </c>
      <c r="G163" s="99">
        <v>0</v>
      </c>
      <c r="H163" s="99">
        <v>1</v>
      </c>
      <c r="I163" s="99">
        <v>1</v>
      </c>
      <c r="J163" s="99">
        <v>1</v>
      </c>
      <c r="K163" s="112">
        <v>41.27</v>
      </c>
      <c r="L163" s="113">
        <v>307288</v>
      </c>
      <c r="M163" s="113">
        <v>22878.505799999999</v>
      </c>
      <c r="N163" s="114">
        <v>0.2707</v>
      </c>
      <c r="O163" s="115">
        <v>43982</v>
      </c>
      <c r="P163" s="116">
        <v>256308</v>
      </c>
      <c r="Q163" s="117">
        <v>0.1716</v>
      </c>
      <c r="R163" s="118">
        <v>224095</v>
      </c>
      <c r="S163" s="119">
        <v>315608</v>
      </c>
      <c r="T163" s="120">
        <v>0.71</v>
      </c>
      <c r="U163" s="121">
        <v>10267.209999999999</v>
      </c>
      <c r="V163" s="122">
        <v>3382.39</v>
      </c>
      <c r="W163" s="123">
        <v>1</v>
      </c>
      <c r="X163" s="77"/>
    </row>
    <row r="164" spans="1:24" x14ac:dyDescent="0.2">
      <c r="A164" s="78">
        <v>158</v>
      </c>
      <c r="B164" s="18" t="s">
        <v>200</v>
      </c>
      <c r="C164" s="99">
        <v>1</v>
      </c>
      <c r="D164" s="99">
        <v>0</v>
      </c>
      <c r="E164" s="99">
        <v>0</v>
      </c>
      <c r="F164" s="99">
        <v>0</v>
      </c>
      <c r="G164" s="99">
        <v>0</v>
      </c>
      <c r="H164" s="99">
        <v>0</v>
      </c>
      <c r="I164" s="99">
        <v>1</v>
      </c>
      <c r="J164" s="99">
        <v>1</v>
      </c>
      <c r="K164" s="112">
        <v>-56.45</v>
      </c>
      <c r="L164" s="113">
        <v>2063789</v>
      </c>
      <c r="M164" s="113">
        <v>-81094.537200000006</v>
      </c>
      <c r="N164" s="114">
        <v>8.2900000000000001E-2</v>
      </c>
      <c r="O164" s="115">
        <v>16792</v>
      </c>
      <c r="P164" s="116">
        <v>1907109</v>
      </c>
      <c r="Q164" s="117">
        <v>8.8000000000000005E-3</v>
      </c>
      <c r="R164" s="118">
        <v>1895765</v>
      </c>
      <c r="S164" s="119">
        <v>2901735</v>
      </c>
      <c r="T164" s="120">
        <v>0.65329999999999999</v>
      </c>
      <c r="U164" s="121">
        <v>6053.52</v>
      </c>
      <c r="V164" s="122">
        <v>3382.39</v>
      </c>
      <c r="W164" s="123">
        <v>1</v>
      </c>
      <c r="X164" s="77"/>
    </row>
    <row r="165" spans="1:24" x14ac:dyDescent="0.2">
      <c r="A165" s="78">
        <v>159</v>
      </c>
      <c r="B165" s="18" t="s">
        <v>198</v>
      </c>
      <c r="C165" s="99">
        <v>3</v>
      </c>
      <c r="D165" s="99">
        <v>1</v>
      </c>
      <c r="E165" s="99">
        <v>1</v>
      </c>
      <c r="F165" s="99">
        <v>1</v>
      </c>
      <c r="G165" s="99">
        <v>1</v>
      </c>
      <c r="H165" s="99">
        <v>1</v>
      </c>
      <c r="I165" s="99">
        <v>1</v>
      </c>
      <c r="J165" s="99">
        <v>1</v>
      </c>
      <c r="K165" s="112">
        <v>1429.85</v>
      </c>
      <c r="L165" s="113">
        <v>180319</v>
      </c>
      <c r="M165" s="113">
        <v>607172.95649999997</v>
      </c>
      <c r="N165" s="114">
        <v>0.81489999999999996</v>
      </c>
      <c r="O165" s="115">
        <v>20850</v>
      </c>
      <c r="P165" s="116">
        <v>103491</v>
      </c>
      <c r="Q165" s="117">
        <v>0.20150000000000001</v>
      </c>
      <c r="R165" s="118">
        <v>85667</v>
      </c>
      <c r="S165" s="119">
        <v>137554</v>
      </c>
      <c r="T165" s="120">
        <v>0.62280000000000002</v>
      </c>
      <c r="U165" s="121">
        <v>19192.240000000002</v>
      </c>
      <c r="V165" s="122">
        <v>3382.39</v>
      </c>
      <c r="W165" s="123">
        <v>1</v>
      </c>
      <c r="X165" s="77"/>
    </row>
    <row r="166" spans="1:24" x14ac:dyDescent="0.2">
      <c r="A166" s="78">
        <v>160</v>
      </c>
      <c r="B166" s="18" t="s">
        <v>197</v>
      </c>
      <c r="C166" s="99">
        <v>3</v>
      </c>
      <c r="D166" s="99">
        <v>1</v>
      </c>
      <c r="E166" s="99">
        <v>1</v>
      </c>
      <c r="F166" s="99">
        <v>1</v>
      </c>
      <c r="G166" s="99">
        <v>1</v>
      </c>
      <c r="H166" s="99">
        <v>1</v>
      </c>
      <c r="I166" s="99">
        <v>1</v>
      </c>
      <c r="J166" s="99">
        <v>1</v>
      </c>
      <c r="K166" s="112">
        <v>641.85</v>
      </c>
      <c r="L166" s="113">
        <v>2320514</v>
      </c>
      <c r="M166" s="113">
        <v>977746.89</v>
      </c>
      <c r="N166" s="114">
        <v>0.88949999999999996</v>
      </c>
      <c r="O166" s="115">
        <v>223612</v>
      </c>
      <c r="P166" s="116">
        <v>1943854</v>
      </c>
      <c r="Q166" s="117">
        <v>0.115</v>
      </c>
      <c r="R166" s="118">
        <v>1857121</v>
      </c>
      <c r="S166" s="119">
        <v>2266882</v>
      </c>
      <c r="T166" s="120">
        <v>0.81920000000000004</v>
      </c>
      <c r="U166" s="121">
        <v>9317.81</v>
      </c>
      <c r="V166" s="122">
        <v>3382.39</v>
      </c>
      <c r="W166" s="123">
        <v>1</v>
      </c>
      <c r="X166" s="77"/>
    </row>
    <row r="167" spans="1:24" x14ac:dyDescent="0.2">
      <c r="A167" s="78">
        <v>161</v>
      </c>
      <c r="B167" s="18" t="s">
        <v>201</v>
      </c>
      <c r="C167" s="99">
        <v>1</v>
      </c>
      <c r="D167" s="99">
        <v>0</v>
      </c>
      <c r="E167" s="99">
        <v>0</v>
      </c>
      <c r="F167" s="99">
        <v>0</v>
      </c>
      <c r="G167" s="99">
        <v>0</v>
      </c>
      <c r="H167" s="99">
        <v>0</v>
      </c>
      <c r="I167" s="99">
        <v>1</v>
      </c>
      <c r="J167" s="99">
        <v>1</v>
      </c>
      <c r="K167" s="112">
        <v>-272.58</v>
      </c>
      <c r="L167" s="113">
        <v>633587</v>
      </c>
      <c r="M167" s="113">
        <v>-216970.08069999999</v>
      </c>
      <c r="N167" s="114">
        <v>1.9300000000000001E-2</v>
      </c>
      <c r="O167" s="115">
        <v>11368</v>
      </c>
      <c r="P167" s="116">
        <v>584280</v>
      </c>
      <c r="Q167" s="117">
        <v>1.95E-2</v>
      </c>
      <c r="R167" s="118">
        <v>576079</v>
      </c>
      <c r="S167" s="119">
        <v>1025045</v>
      </c>
      <c r="T167" s="120">
        <v>0.56200000000000006</v>
      </c>
      <c r="U167" s="121">
        <v>5478.7</v>
      </c>
      <c r="V167" s="122">
        <v>3382.39</v>
      </c>
      <c r="W167" s="123">
        <v>1</v>
      </c>
      <c r="X167" s="77"/>
    </row>
    <row r="168" spans="1:24" x14ac:dyDescent="0.2">
      <c r="A168" s="78">
        <v>162</v>
      </c>
      <c r="B168" s="18" t="s">
        <v>185</v>
      </c>
      <c r="C168" s="99">
        <v>3</v>
      </c>
      <c r="D168" s="99">
        <v>1</v>
      </c>
      <c r="E168" s="99">
        <v>1</v>
      </c>
      <c r="F168" s="99">
        <v>1</v>
      </c>
      <c r="G168" s="99">
        <v>1</v>
      </c>
      <c r="H168" s="99">
        <v>1</v>
      </c>
      <c r="I168" s="99">
        <v>1</v>
      </c>
      <c r="J168" s="99">
        <v>1</v>
      </c>
      <c r="K168" s="112">
        <v>607.52</v>
      </c>
      <c r="L168" s="113">
        <v>2982090</v>
      </c>
      <c r="M168" s="113">
        <v>1049109.8832</v>
      </c>
      <c r="N168" s="114">
        <v>0.89500000000000002</v>
      </c>
      <c r="O168" s="115">
        <v>302802</v>
      </c>
      <c r="P168" s="116">
        <v>2511832</v>
      </c>
      <c r="Q168" s="117">
        <v>0.1206</v>
      </c>
      <c r="R168" s="118">
        <v>2375687</v>
      </c>
      <c r="S168" s="119">
        <v>3094727</v>
      </c>
      <c r="T168" s="120">
        <v>0.76770000000000005</v>
      </c>
      <c r="U168" s="121">
        <v>9510.1</v>
      </c>
      <c r="V168" s="122">
        <v>3382.39</v>
      </c>
      <c r="W168" s="123">
        <v>1</v>
      </c>
      <c r="X168" s="77"/>
    </row>
    <row r="169" spans="1:24" x14ac:dyDescent="0.2">
      <c r="A169" s="78">
        <v>163</v>
      </c>
      <c r="B169" s="18" t="s">
        <v>202</v>
      </c>
      <c r="C169" s="99">
        <v>1</v>
      </c>
      <c r="D169" s="99">
        <v>0</v>
      </c>
      <c r="E169" s="99">
        <v>0</v>
      </c>
      <c r="F169" s="99">
        <v>0</v>
      </c>
      <c r="G169" s="99">
        <v>0</v>
      </c>
      <c r="H169" s="99">
        <v>0</v>
      </c>
      <c r="I169" s="99">
        <v>1</v>
      </c>
      <c r="J169" s="99">
        <v>1</v>
      </c>
      <c r="K169" s="112">
        <v>-101.91</v>
      </c>
      <c r="L169" s="113">
        <v>359624</v>
      </c>
      <c r="M169" s="113">
        <v>-61116.450499999999</v>
      </c>
      <c r="N169" s="114">
        <v>0.1022</v>
      </c>
      <c r="O169" s="115">
        <v>2529</v>
      </c>
      <c r="P169" s="116">
        <v>334570</v>
      </c>
      <c r="Q169" s="117">
        <v>7.6E-3</v>
      </c>
      <c r="R169" s="118">
        <v>332280</v>
      </c>
      <c r="S169" s="119">
        <v>654220</v>
      </c>
      <c r="T169" s="120">
        <v>0.50790000000000002</v>
      </c>
      <c r="U169" s="121">
        <v>6600.77</v>
      </c>
      <c r="V169" s="122">
        <v>3382.39</v>
      </c>
      <c r="W169" s="123">
        <v>1</v>
      </c>
      <c r="X169" s="77"/>
    </row>
    <row r="170" spans="1:24" x14ac:dyDescent="0.2">
      <c r="A170" s="78">
        <v>164</v>
      </c>
      <c r="B170" s="18" t="s">
        <v>206</v>
      </c>
      <c r="C170" s="99">
        <v>3</v>
      </c>
      <c r="D170" s="99">
        <v>1</v>
      </c>
      <c r="E170" s="99">
        <v>0</v>
      </c>
      <c r="F170" s="99">
        <v>1</v>
      </c>
      <c r="G170" s="99">
        <v>1</v>
      </c>
      <c r="H170" s="99">
        <v>0</v>
      </c>
      <c r="I170" s="99">
        <v>1</v>
      </c>
      <c r="J170" s="99">
        <v>1</v>
      </c>
      <c r="K170" s="112">
        <v>717.41</v>
      </c>
      <c r="L170" s="113">
        <v>2382480</v>
      </c>
      <c r="M170" s="113">
        <v>1107346.1322000001</v>
      </c>
      <c r="N170" s="114">
        <v>0.90059999999999996</v>
      </c>
      <c r="O170" s="115">
        <v>141619</v>
      </c>
      <c r="P170" s="116">
        <v>2252708</v>
      </c>
      <c r="Q170" s="117">
        <v>6.2899999999999998E-2</v>
      </c>
      <c r="R170" s="118">
        <v>2223227</v>
      </c>
      <c r="S170" s="119">
        <v>2967569</v>
      </c>
      <c r="T170" s="120">
        <v>0.74919999999999998</v>
      </c>
      <c r="U170" s="121">
        <v>7743.82</v>
      </c>
      <c r="V170" s="122">
        <v>3382.39</v>
      </c>
      <c r="W170" s="123">
        <v>1</v>
      </c>
      <c r="X170" s="77"/>
    </row>
    <row r="171" spans="1:24" x14ac:dyDescent="0.2">
      <c r="A171" s="78">
        <v>165</v>
      </c>
      <c r="B171" s="18" t="s">
        <v>207</v>
      </c>
      <c r="C171" s="99">
        <v>1</v>
      </c>
      <c r="D171" s="99">
        <v>0</v>
      </c>
      <c r="E171" s="99">
        <v>0</v>
      </c>
      <c r="F171" s="99">
        <v>0</v>
      </c>
      <c r="G171" s="99">
        <v>0</v>
      </c>
      <c r="H171" s="99">
        <v>1</v>
      </c>
      <c r="I171" s="99">
        <v>1</v>
      </c>
      <c r="J171" s="99">
        <v>1</v>
      </c>
      <c r="K171" s="112">
        <v>402.15</v>
      </c>
      <c r="L171" s="113">
        <v>8145</v>
      </c>
      <c r="M171" s="113">
        <v>36293.623899999999</v>
      </c>
      <c r="N171" s="114">
        <v>0.32319999999999999</v>
      </c>
      <c r="O171" s="115">
        <v>2870</v>
      </c>
      <c r="P171" s="116">
        <v>7372</v>
      </c>
      <c r="Q171" s="117">
        <v>0.38929999999999998</v>
      </c>
      <c r="R171" s="118">
        <v>4640</v>
      </c>
      <c r="S171" s="119">
        <v>7347</v>
      </c>
      <c r="T171" s="120">
        <v>0.63160000000000005</v>
      </c>
      <c r="U171" s="121">
        <v>19017.080000000002</v>
      </c>
      <c r="V171" s="122">
        <v>3382.39</v>
      </c>
      <c r="W171" s="123">
        <v>1</v>
      </c>
      <c r="X171" s="77"/>
    </row>
    <row r="172" spans="1:24" x14ac:dyDescent="0.2">
      <c r="A172" s="78">
        <v>166</v>
      </c>
      <c r="B172" s="18" t="s">
        <v>211</v>
      </c>
      <c r="C172" s="99">
        <v>1</v>
      </c>
      <c r="D172" s="99">
        <v>0</v>
      </c>
      <c r="E172" s="99">
        <v>0</v>
      </c>
      <c r="F172" s="99">
        <v>0</v>
      </c>
      <c r="G172" s="99">
        <v>0</v>
      </c>
      <c r="H172" s="99">
        <v>0</v>
      </c>
      <c r="I172" s="99">
        <v>1</v>
      </c>
      <c r="J172" s="99">
        <v>1</v>
      </c>
      <c r="K172" s="112">
        <v>640.65</v>
      </c>
      <c r="L172" s="113">
        <v>296496</v>
      </c>
      <c r="M172" s="113">
        <v>348844.53480000002</v>
      </c>
      <c r="N172" s="114">
        <v>0.73199999999999998</v>
      </c>
      <c r="O172" s="115">
        <v>17799</v>
      </c>
      <c r="P172" s="116">
        <v>275405</v>
      </c>
      <c r="Q172" s="117">
        <v>6.4600000000000005E-2</v>
      </c>
      <c r="R172" s="118">
        <v>269554</v>
      </c>
      <c r="S172" s="119">
        <v>358650</v>
      </c>
      <c r="T172" s="120">
        <v>0.75160000000000005</v>
      </c>
      <c r="U172" s="121">
        <v>8585.32</v>
      </c>
      <c r="V172" s="122">
        <v>3382.39</v>
      </c>
      <c r="W172" s="123">
        <v>1</v>
      </c>
      <c r="X172" s="77"/>
    </row>
    <row r="173" spans="1:24" x14ac:dyDescent="0.2">
      <c r="A173" s="78">
        <v>167</v>
      </c>
      <c r="B173" s="18" t="s">
        <v>212</v>
      </c>
      <c r="C173" s="99">
        <v>1</v>
      </c>
      <c r="D173" s="99">
        <v>0</v>
      </c>
      <c r="E173" s="99">
        <v>0</v>
      </c>
      <c r="F173" s="99">
        <v>0</v>
      </c>
      <c r="G173" s="99">
        <v>0</v>
      </c>
      <c r="H173" s="99">
        <v>1</v>
      </c>
      <c r="I173" s="99">
        <v>1</v>
      </c>
      <c r="J173" s="99">
        <v>1</v>
      </c>
      <c r="K173" s="112">
        <v>982.92</v>
      </c>
      <c r="L173" s="113">
        <v>78062</v>
      </c>
      <c r="M173" s="113">
        <v>274623.77600000001</v>
      </c>
      <c r="N173" s="114">
        <v>0.69059999999999999</v>
      </c>
      <c r="O173" s="115">
        <v>8637</v>
      </c>
      <c r="P173" s="116">
        <v>59716</v>
      </c>
      <c r="Q173" s="117">
        <v>0.14460000000000001</v>
      </c>
      <c r="R173" s="118">
        <v>53575</v>
      </c>
      <c r="S173" s="119">
        <v>82016</v>
      </c>
      <c r="T173" s="120">
        <v>0.6532</v>
      </c>
      <c r="U173" s="121">
        <v>13081.5</v>
      </c>
      <c r="V173" s="122">
        <v>3382.39</v>
      </c>
      <c r="W173" s="123">
        <v>1</v>
      </c>
      <c r="X173" s="77"/>
    </row>
    <row r="174" spans="1:24" ht="25.5" x14ac:dyDescent="0.2">
      <c r="A174" s="78">
        <v>168</v>
      </c>
      <c r="B174" s="18" t="s">
        <v>210</v>
      </c>
      <c r="C174" s="99">
        <v>1</v>
      </c>
      <c r="D174" s="99">
        <v>0</v>
      </c>
      <c r="E174" s="99">
        <v>0</v>
      </c>
      <c r="F174" s="99">
        <v>0</v>
      </c>
      <c r="G174" s="99">
        <v>0</v>
      </c>
      <c r="H174" s="99">
        <v>0</v>
      </c>
      <c r="I174" s="99">
        <v>1</v>
      </c>
      <c r="J174" s="99">
        <v>1</v>
      </c>
      <c r="K174" s="112">
        <v>1041.9100000000001</v>
      </c>
      <c r="L174" s="113">
        <v>9308</v>
      </c>
      <c r="M174" s="113">
        <v>100521.3247</v>
      </c>
      <c r="N174" s="114">
        <v>0.5</v>
      </c>
      <c r="O174" s="115">
        <v>724</v>
      </c>
      <c r="P174" s="116">
        <v>7397</v>
      </c>
      <c r="Q174" s="117">
        <v>9.7900000000000001E-2</v>
      </c>
      <c r="R174" s="118">
        <v>6854</v>
      </c>
      <c r="S174" s="119">
        <v>10337</v>
      </c>
      <c r="T174" s="120">
        <v>0.66310000000000002</v>
      </c>
      <c r="U174" s="121">
        <v>15258.93</v>
      </c>
      <c r="V174" s="122">
        <v>3382.39</v>
      </c>
      <c r="W174" s="123">
        <v>1</v>
      </c>
      <c r="X174" s="77"/>
    </row>
    <row r="175" spans="1:24" x14ac:dyDescent="0.2">
      <c r="A175" s="78">
        <v>169</v>
      </c>
      <c r="B175" s="18" t="s">
        <v>208</v>
      </c>
      <c r="C175" s="99">
        <v>1</v>
      </c>
      <c r="D175" s="99">
        <v>0</v>
      </c>
      <c r="E175" s="99">
        <v>0</v>
      </c>
      <c r="F175" s="99">
        <v>0</v>
      </c>
      <c r="G175" s="99">
        <v>0</v>
      </c>
      <c r="H175" s="99">
        <v>1</v>
      </c>
      <c r="I175" s="99">
        <v>1</v>
      </c>
      <c r="J175" s="99">
        <v>1</v>
      </c>
      <c r="K175" s="112">
        <v>886.68</v>
      </c>
      <c r="L175" s="113">
        <v>99092</v>
      </c>
      <c r="M175" s="113">
        <v>279117.62109999999</v>
      </c>
      <c r="N175" s="114">
        <v>0.69340000000000002</v>
      </c>
      <c r="O175" s="115">
        <v>17995</v>
      </c>
      <c r="P175" s="116">
        <v>78759</v>
      </c>
      <c r="Q175" s="117">
        <v>0.22850000000000001</v>
      </c>
      <c r="R175" s="118">
        <v>63084</v>
      </c>
      <c r="S175" s="119">
        <v>108181</v>
      </c>
      <c r="T175" s="120">
        <v>0.58309999999999995</v>
      </c>
      <c r="U175" s="121">
        <v>14028.8</v>
      </c>
      <c r="V175" s="122">
        <v>3382.39</v>
      </c>
      <c r="W175" s="123">
        <v>1</v>
      </c>
      <c r="X175" s="77"/>
    </row>
    <row r="176" spans="1:24" x14ac:dyDescent="0.2">
      <c r="A176" s="78">
        <v>170</v>
      </c>
      <c r="B176" s="18" t="s">
        <v>214</v>
      </c>
      <c r="C176" s="99">
        <v>1</v>
      </c>
      <c r="D176" s="99">
        <v>0</v>
      </c>
      <c r="E176" s="99">
        <v>0</v>
      </c>
      <c r="F176" s="99">
        <v>0</v>
      </c>
      <c r="G176" s="99">
        <v>0</v>
      </c>
      <c r="H176" s="99">
        <v>0</v>
      </c>
      <c r="I176" s="99">
        <v>0</v>
      </c>
      <c r="J176" s="99">
        <v>1</v>
      </c>
      <c r="K176" s="112">
        <v>82.13</v>
      </c>
      <c r="L176" s="113">
        <v>170290</v>
      </c>
      <c r="M176" s="113">
        <v>33889.941800000001</v>
      </c>
      <c r="N176" s="114">
        <v>0.31490000000000001</v>
      </c>
      <c r="O176" s="115">
        <v>2092</v>
      </c>
      <c r="P176" s="116">
        <v>165783</v>
      </c>
      <c r="Q176" s="117">
        <v>1.26E-2</v>
      </c>
      <c r="R176" s="118">
        <v>164928</v>
      </c>
      <c r="S176" s="119">
        <v>363131</v>
      </c>
      <c r="T176" s="120">
        <v>0.45419999999999999</v>
      </c>
      <c r="U176" s="121">
        <v>4719.8500000000004</v>
      </c>
      <c r="V176" s="122">
        <v>3382.39</v>
      </c>
      <c r="W176" s="123">
        <v>1</v>
      </c>
      <c r="X176" s="77"/>
    </row>
    <row r="177" spans="1:24" x14ac:dyDescent="0.2">
      <c r="A177" s="78">
        <v>171</v>
      </c>
      <c r="B177" s="18" t="s">
        <v>213</v>
      </c>
      <c r="C177" s="99">
        <v>1</v>
      </c>
      <c r="D177" s="99">
        <v>0</v>
      </c>
      <c r="E177" s="99">
        <v>0</v>
      </c>
      <c r="F177" s="99">
        <v>0</v>
      </c>
      <c r="G177" s="99">
        <v>0</v>
      </c>
      <c r="H177" s="99">
        <v>1</v>
      </c>
      <c r="I177" s="99">
        <v>1</v>
      </c>
      <c r="J177" s="99">
        <v>1</v>
      </c>
      <c r="K177" s="112">
        <v>129.07</v>
      </c>
      <c r="L177" s="113">
        <v>184852</v>
      </c>
      <c r="M177" s="113">
        <v>55492.572699999997</v>
      </c>
      <c r="N177" s="114">
        <v>0.38400000000000001</v>
      </c>
      <c r="O177" s="115">
        <v>29021</v>
      </c>
      <c r="P177" s="116">
        <v>145287</v>
      </c>
      <c r="Q177" s="117">
        <v>0.19969999999999999</v>
      </c>
      <c r="R177" s="118">
        <v>121261</v>
      </c>
      <c r="S177" s="119">
        <v>225521</v>
      </c>
      <c r="T177" s="120">
        <v>0.53769999999999996</v>
      </c>
      <c r="U177" s="121">
        <v>10785.09</v>
      </c>
      <c r="V177" s="122">
        <v>3382.39</v>
      </c>
      <c r="W177" s="123">
        <v>1</v>
      </c>
      <c r="X177" s="77"/>
    </row>
    <row r="178" spans="1:24" x14ac:dyDescent="0.2">
      <c r="A178" s="78">
        <v>172</v>
      </c>
      <c r="B178" s="18" t="s">
        <v>215</v>
      </c>
      <c r="C178" s="99">
        <v>1</v>
      </c>
      <c r="D178" s="99">
        <v>0</v>
      </c>
      <c r="E178" s="99">
        <v>0</v>
      </c>
      <c r="F178" s="99">
        <v>0</v>
      </c>
      <c r="G178" s="99">
        <v>0</v>
      </c>
      <c r="H178" s="99">
        <v>0</v>
      </c>
      <c r="I178" s="99">
        <v>0</v>
      </c>
      <c r="J178" s="99">
        <v>1</v>
      </c>
      <c r="K178" s="112">
        <v>284.16000000000003</v>
      </c>
      <c r="L178" s="113">
        <v>410774</v>
      </c>
      <c r="M178" s="113">
        <v>182120.97940000001</v>
      </c>
      <c r="N178" s="114">
        <v>0.60499999999999998</v>
      </c>
      <c r="O178" s="115">
        <v>11683</v>
      </c>
      <c r="P178" s="116">
        <v>373904</v>
      </c>
      <c r="Q178" s="117">
        <v>3.1199999999999999E-2</v>
      </c>
      <c r="R178" s="118">
        <v>365197</v>
      </c>
      <c r="S178" s="119">
        <v>771996</v>
      </c>
      <c r="T178" s="120">
        <v>0.47310000000000002</v>
      </c>
      <c r="U178" s="121">
        <v>8354.31</v>
      </c>
      <c r="V178" s="122">
        <v>3382.39</v>
      </c>
      <c r="W178" s="123">
        <v>1</v>
      </c>
      <c r="X178" s="77"/>
    </row>
    <row r="179" spans="1:24" x14ac:dyDescent="0.2">
      <c r="A179" s="78">
        <v>173</v>
      </c>
      <c r="B179" s="18" t="s">
        <v>216</v>
      </c>
      <c r="C179" s="99">
        <v>1</v>
      </c>
      <c r="D179" s="99">
        <v>0</v>
      </c>
      <c r="E179" s="99">
        <v>0</v>
      </c>
      <c r="F179" s="99">
        <v>0</v>
      </c>
      <c r="G179" s="99">
        <v>0</v>
      </c>
      <c r="H179" s="99">
        <v>0</v>
      </c>
      <c r="I179" s="99">
        <v>1</v>
      </c>
      <c r="J179" s="99">
        <v>1</v>
      </c>
      <c r="K179" s="112">
        <v>-58.77</v>
      </c>
      <c r="L179" s="113">
        <v>3458055</v>
      </c>
      <c r="M179" s="113">
        <v>-109296.0738</v>
      </c>
      <c r="N179" s="114">
        <v>5.8000000000000003E-2</v>
      </c>
      <c r="O179" s="115">
        <v>113042</v>
      </c>
      <c r="P179" s="116">
        <v>3408705</v>
      </c>
      <c r="Q179" s="117">
        <v>3.32E-2</v>
      </c>
      <c r="R179" s="118">
        <v>3371857</v>
      </c>
      <c r="S179" s="119">
        <v>4794910</v>
      </c>
      <c r="T179" s="120">
        <v>0.70320000000000005</v>
      </c>
      <c r="U179" s="121">
        <v>4300.91</v>
      </c>
      <c r="V179" s="122">
        <v>3382.39</v>
      </c>
      <c r="W179" s="123">
        <v>1</v>
      </c>
      <c r="X179" s="77"/>
    </row>
    <row r="180" spans="1:24" ht="25.5" x14ac:dyDescent="0.2">
      <c r="A180" s="78">
        <v>174</v>
      </c>
      <c r="B180" s="18" t="s">
        <v>219</v>
      </c>
      <c r="C180" s="99">
        <v>1</v>
      </c>
      <c r="D180" s="99">
        <v>0</v>
      </c>
      <c r="E180" s="99">
        <v>0</v>
      </c>
      <c r="F180" s="99">
        <v>0</v>
      </c>
      <c r="G180" s="99">
        <v>0</v>
      </c>
      <c r="H180" s="99">
        <v>0</v>
      </c>
      <c r="I180" s="99">
        <v>0</v>
      </c>
      <c r="J180" s="99">
        <v>1</v>
      </c>
      <c r="K180" s="112">
        <v>-87.69</v>
      </c>
      <c r="L180" s="113">
        <v>513799</v>
      </c>
      <c r="M180" s="113">
        <v>-62859.4519</v>
      </c>
      <c r="N180" s="114">
        <v>9.9400000000000002E-2</v>
      </c>
      <c r="O180" s="115">
        <v>2567</v>
      </c>
      <c r="P180" s="116">
        <v>500399</v>
      </c>
      <c r="Q180" s="117">
        <v>5.1000000000000004E-3</v>
      </c>
      <c r="R180" s="118">
        <v>498333</v>
      </c>
      <c r="S180" s="119">
        <v>1173601</v>
      </c>
      <c r="T180" s="120">
        <v>0.42459999999999998</v>
      </c>
      <c r="U180" s="121">
        <v>5346.32</v>
      </c>
      <c r="V180" s="122">
        <v>3382.39</v>
      </c>
      <c r="W180" s="123">
        <v>1</v>
      </c>
      <c r="X180" s="77"/>
    </row>
    <row r="181" spans="1:24" x14ac:dyDescent="0.2">
      <c r="A181" s="78">
        <v>175</v>
      </c>
      <c r="B181" s="18" t="s">
        <v>220</v>
      </c>
      <c r="C181" s="99">
        <v>1</v>
      </c>
      <c r="D181" s="99">
        <v>0</v>
      </c>
      <c r="E181" s="99">
        <v>0</v>
      </c>
      <c r="F181" s="99">
        <v>0</v>
      </c>
      <c r="G181" s="99">
        <v>0</v>
      </c>
      <c r="H181" s="99">
        <v>0</v>
      </c>
      <c r="I181" s="99">
        <v>1</v>
      </c>
      <c r="J181" s="99">
        <v>1</v>
      </c>
      <c r="K181" s="112">
        <v>48.45</v>
      </c>
      <c r="L181" s="113">
        <v>1283689</v>
      </c>
      <c r="M181" s="113">
        <v>54892.305399999997</v>
      </c>
      <c r="N181" s="114">
        <v>0.3785</v>
      </c>
      <c r="O181" s="115">
        <v>3850</v>
      </c>
      <c r="P181" s="116">
        <v>1250471</v>
      </c>
      <c r="Q181" s="117">
        <v>3.0999999999999999E-3</v>
      </c>
      <c r="R181" s="118">
        <v>1247665</v>
      </c>
      <c r="S181" s="119">
        <v>1836443</v>
      </c>
      <c r="T181" s="120">
        <v>0.6794</v>
      </c>
      <c r="U181" s="121">
        <v>5107.63</v>
      </c>
      <c r="V181" s="122">
        <v>3382.39</v>
      </c>
      <c r="W181" s="123">
        <v>1</v>
      </c>
      <c r="X181" s="77"/>
    </row>
    <row r="182" spans="1:24" x14ac:dyDescent="0.2">
      <c r="A182" s="78">
        <v>176</v>
      </c>
      <c r="B182" s="18" t="s">
        <v>217</v>
      </c>
      <c r="C182" s="99">
        <v>1</v>
      </c>
      <c r="D182" s="99">
        <v>0</v>
      </c>
      <c r="E182" s="99">
        <v>0</v>
      </c>
      <c r="F182" s="99">
        <v>0</v>
      </c>
      <c r="G182" s="99">
        <v>1</v>
      </c>
      <c r="H182" s="99">
        <v>0</v>
      </c>
      <c r="I182" s="99">
        <v>0</v>
      </c>
      <c r="J182" s="99">
        <v>1</v>
      </c>
      <c r="K182" s="112">
        <v>930.52</v>
      </c>
      <c r="L182" s="113">
        <v>728029</v>
      </c>
      <c r="M182" s="113">
        <v>793962.46030000004</v>
      </c>
      <c r="N182" s="114">
        <v>0.86460000000000004</v>
      </c>
      <c r="O182" s="115">
        <v>16321</v>
      </c>
      <c r="P182" s="116">
        <v>680463</v>
      </c>
      <c r="Q182" s="117">
        <v>2.4E-2</v>
      </c>
      <c r="R182" s="118">
        <v>668159</v>
      </c>
      <c r="S182" s="119">
        <v>1471154</v>
      </c>
      <c r="T182" s="120">
        <v>0.45419999999999999</v>
      </c>
      <c r="U182" s="121">
        <v>7863.09</v>
      </c>
      <c r="V182" s="122">
        <v>3382.39</v>
      </c>
      <c r="W182" s="123">
        <v>1</v>
      </c>
      <c r="X182" s="77"/>
    </row>
    <row r="183" spans="1:24" x14ac:dyDescent="0.2">
      <c r="A183" s="78">
        <v>177</v>
      </c>
      <c r="B183" s="18" t="s">
        <v>218</v>
      </c>
      <c r="C183" s="99">
        <v>1</v>
      </c>
      <c r="D183" s="99">
        <v>0</v>
      </c>
      <c r="E183" s="99">
        <v>0</v>
      </c>
      <c r="F183" s="99">
        <v>0</v>
      </c>
      <c r="G183" s="99">
        <v>0</v>
      </c>
      <c r="H183" s="99">
        <v>0</v>
      </c>
      <c r="I183" s="99">
        <v>1</v>
      </c>
      <c r="J183" s="99">
        <v>1</v>
      </c>
      <c r="K183" s="112">
        <v>-19.809999999999999</v>
      </c>
      <c r="L183" s="113">
        <v>937510</v>
      </c>
      <c r="M183" s="113">
        <v>-19183.5936</v>
      </c>
      <c r="N183" s="114">
        <v>0.16569999999999999</v>
      </c>
      <c r="O183" s="115">
        <v>38163</v>
      </c>
      <c r="P183" s="116">
        <v>828153</v>
      </c>
      <c r="Q183" s="117">
        <v>4.6100000000000002E-2</v>
      </c>
      <c r="R183" s="118">
        <v>791817</v>
      </c>
      <c r="S183" s="119">
        <v>1553254</v>
      </c>
      <c r="T183" s="120">
        <v>0.50980000000000003</v>
      </c>
      <c r="U183" s="121">
        <v>5404.01</v>
      </c>
      <c r="V183" s="122">
        <v>3382.39</v>
      </c>
      <c r="W183" s="123">
        <v>1</v>
      </c>
      <c r="X183" s="77"/>
    </row>
    <row r="184" spans="1:24" x14ac:dyDescent="0.2">
      <c r="A184" s="78">
        <v>178</v>
      </c>
      <c r="B184" s="18" t="s">
        <v>221</v>
      </c>
      <c r="C184" s="99">
        <v>1</v>
      </c>
      <c r="D184" s="99">
        <v>0</v>
      </c>
      <c r="E184" s="99">
        <v>0</v>
      </c>
      <c r="F184" s="99">
        <v>0</v>
      </c>
      <c r="G184" s="99">
        <v>0</v>
      </c>
      <c r="H184" s="99">
        <v>0</v>
      </c>
      <c r="I184" s="99">
        <v>0</v>
      </c>
      <c r="J184" s="99">
        <v>1</v>
      </c>
      <c r="K184" s="112">
        <v>401.97</v>
      </c>
      <c r="L184" s="113">
        <v>1908</v>
      </c>
      <c r="M184" s="113">
        <v>17558.226200000001</v>
      </c>
      <c r="N184" s="114">
        <v>0.24859999999999999</v>
      </c>
      <c r="O184" s="115">
        <v>0</v>
      </c>
      <c r="P184" s="116">
        <v>1253</v>
      </c>
      <c r="Q184" s="117">
        <v>0</v>
      </c>
      <c r="R184" s="118">
        <v>1253</v>
      </c>
      <c r="S184" s="119">
        <v>3231</v>
      </c>
      <c r="T184" s="120">
        <v>0.38779999999999998</v>
      </c>
      <c r="U184" s="121">
        <v>16232.21</v>
      </c>
      <c r="V184" s="122">
        <v>3382.39</v>
      </c>
      <c r="W184" s="123">
        <v>1</v>
      </c>
      <c r="X184" s="77"/>
    </row>
    <row r="185" spans="1:24" x14ac:dyDescent="0.2">
      <c r="A185" s="78">
        <v>179</v>
      </c>
      <c r="B185" s="18" t="s">
        <v>259</v>
      </c>
      <c r="C185" s="99">
        <v>0</v>
      </c>
      <c r="D185" s="99">
        <v>0</v>
      </c>
      <c r="E185" s="99">
        <v>0</v>
      </c>
      <c r="F185" s="99">
        <v>0</v>
      </c>
      <c r="G185" s="99">
        <v>0</v>
      </c>
      <c r="H185" s="99">
        <v>0</v>
      </c>
      <c r="I185" s="99">
        <v>0</v>
      </c>
      <c r="J185" s="99">
        <v>0</v>
      </c>
      <c r="K185" s="112">
        <v>65.03</v>
      </c>
      <c r="L185" s="113">
        <v>5536648</v>
      </c>
      <c r="M185" s="113">
        <v>153015.35990000001</v>
      </c>
      <c r="N185" s="114">
        <v>0.58009999999999995</v>
      </c>
      <c r="O185" s="115">
        <v>73402</v>
      </c>
      <c r="P185" s="116">
        <v>5470306</v>
      </c>
      <c r="Q185" s="117">
        <v>1.34E-2</v>
      </c>
      <c r="R185" s="118">
        <v>5429622</v>
      </c>
      <c r="S185" s="119">
        <v>18074329</v>
      </c>
      <c r="T185" s="120">
        <v>0.3004</v>
      </c>
      <c r="U185" s="121">
        <v>1923.72</v>
      </c>
      <c r="V185" s="122">
        <v>3382.39</v>
      </c>
      <c r="W185" s="123">
        <v>0</v>
      </c>
      <c r="X185" s="77"/>
    </row>
    <row r="186" spans="1:24" x14ac:dyDescent="0.2">
      <c r="A186" s="78">
        <v>180</v>
      </c>
      <c r="B186" s="18" t="s">
        <v>232</v>
      </c>
      <c r="C186" s="99">
        <v>0</v>
      </c>
      <c r="D186" s="99">
        <v>0</v>
      </c>
      <c r="E186" s="99">
        <v>0</v>
      </c>
      <c r="F186" s="99">
        <v>0</v>
      </c>
      <c r="G186" s="99">
        <v>0</v>
      </c>
      <c r="H186" s="99">
        <v>0</v>
      </c>
      <c r="I186" s="99">
        <v>0</v>
      </c>
      <c r="J186" s="99">
        <v>0</v>
      </c>
      <c r="K186" s="112">
        <v>-41.27</v>
      </c>
      <c r="L186" s="113">
        <v>79166</v>
      </c>
      <c r="M186" s="113">
        <v>-11611.424499999999</v>
      </c>
      <c r="N186" s="114">
        <v>0.17960000000000001</v>
      </c>
      <c r="O186" s="115">
        <v>3534</v>
      </c>
      <c r="P186" s="116">
        <v>77048</v>
      </c>
      <c r="Q186" s="117">
        <v>4.5900000000000003E-2</v>
      </c>
      <c r="R186" s="118">
        <v>73556</v>
      </c>
      <c r="S186" s="119">
        <v>631324</v>
      </c>
      <c r="T186" s="120">
        <v>0.11650000000000001</v>
      </c>
      <c r="U186" s="121">
        <v>2478.38</v>
      </c>
      <c r="V186" s="122">
        <v>3382.39</v>
      </c>
      <c r="W186" s="123">
        <v>0</v>
      </c>
      <c r="X186" s="77"/>
    </row>
    <row r="187" spans="1:24" x14ac:dyDescent="0.2">
      <c r="A187" s="78">
        <v>181</v>
      </c>
      <c r="B187" s="18" t="s">
        <v>228</v>
      </c>
      <c r="C187" s="99">
        <v>3</v>
      </c>
      <c r="D187" s="99">
        <v>1</v>
      </c>
      <c r="E187" s="99">
        <v>1</v>
      </c>
      <c r="F187" s="99">
        <v>0</v>
      </c>
      <c r="G187" s="99">
        <v>1</v>
      </c>
      <c r="H187" s="99">
        <v>1</v>
      </c>
      <c r="I187" s="99">
        <v>0</v>
      </c>
      <c r="J187" s="99">
        <v>1</v>
      </c>
      <c r="K187" s="112">
        <v>1155.5</v>
      </c>
      <c r="L187" s="113">
        <v>661100</v>
      </c>
      <c r="M187" s="113">
        <v>939514.05350000004</v>
      </c>
      <c r="N187" s="114">
        <v>0.88400000000000001</v>
      </c>
      <c r="O187" s="115">
        <v>261654</v>
      </c>
      <c r="P187" s="116">
        <v>386324</v>
      </c>
      <c r="Q187" s="117">
        <v>0.67730000000000001</v>
      </c>
      <c r="R187" s="118">
        <v>149024</v>
      </c>
      <c r="S187" s="119">
        <v>837272</v>
      </c>
      <c r="T187" s="120">
        <v>0.17799999999999999</v>
      </c>
      <c r="U187" s="121">
        <v>20628.11</v>
      </c>
      <c r="V187" s="122">
        <v>3382.39</v>
      </c>
      <c r="W187" s="123">
        <v>1</v>
      </c>
      <c r="X187" s="77"/>
    </row>
    <row r="188" spans="1:24" x14ac:dyDescent="0.2">
      <c r="A188" s="78">
        <v>182</v>
      </c>
      <c r="B188" s="18" t="s">
        <v>230</v>
      </c>
      <c r="C188" s="99">
        <v>1</v>
      </c>
      <c r="D188" s="99">
        <v>0</v>
      </c>
      <c r="E188" s="99">
        <v>0</v>
      </c>
      <c r="F188" s="99">
        <v>0</v>
      </c>
      <c r="G188" s="99">
        <v>0</v>
      </c>
      <c r="H188" s="99">
        <v>0</v>
      </c>
      <c r="I188" s="99">
        <v>0</v>
      </c>
      <c r="J188" s="99">
        <v>1</v>
      </c>
      <c r="K188" s="112">
        <v>180.66</v>
      </c>
      <c r="L188" s="113">
        <v>1189888</v>
      </c>
      <c r="M188" s="113">
        <v>197070.6329</v>
      </c>
      <c r="N188" s="114">
        <v>0.62429999999999997</v>
      </c>
      <c r="O188" s="115">
        <v>98584</v>
      </c>
      <c r="P188" s="116">
        <v>1120656</v>
      </c>
      <c r="Q188" s="117">
        <v>8.7999999999999995E-2</v>
      </c>
      <c r="R188" s="118">
        <v>1039919</v>
      </c>
      <c r="S188" s="119">
        <v>5708356</v>
      </c>
      <c r="T188" s="120">
        <v>0.1822</v>
      </c>
      <c r="U188" s="121">
        <v>4366.3100000000004</v>
      </c>
      <c r="V188" s="122">
        <v>3382.39</v>
      </c>
      <c r="W188" s="123">
        <v>1</v>
      </c>
      <c r="X188" s="77"/>
    </row>
    <row r="189" spans="1:24" x14ac:dyDescent="0.2">
      <c r="A189" s="78">
        <v>183</v>
      </c>
      <c r="B189" s="18" t="s">
        <v>262</v>
      </c>
      <c r="C189" s="99">
        <v>0</v>
      </c>
      <c r="D189" s="99">
        <v>0</v>
      </c>
      <c r="E189" s="99">
        <v>0</v>
      </c>
      <c r="F189" s="99">
        <v>0</v>
      </c>
      <c r="G189" s="99">
        <v>0</v>
      </c>
      <c r="H189" s="99">
        <v>0</v>
      </c>
      <c r="I189" s="99">
        <v>0</v>
      </c>
      <c r="J189" s="99">
        <v>0</v>
      </c>
      <c r="K189" s="112">
        <v>26.61</v>
      </c>
      <c r="L189" s="113">
        <v>720040</v>
      </c>
      <c r="M189" s="113">
        <v>22581.667700000002</v>
      </c>
      <c r="N189" s="114">
        <v>0.26800000000000002</v>
      </c>
      <c r="O189" s="115">
        <v>50148</v>
      </c>
      <c r="P189" s="116">
        <v>697635</v>
      </c>
      <c r="Q189" s="117">
        <v>7.1900000000000006E-2</v>
      </c>
      <c r="R189" s="118">
        <v>676204</v>
      </c>
      <c r="S189" s="119">
        <v>2693618</v>
      </c>
      <c r="T189" s="120">
        <v>0.251</v>
      </c>
      <c r="U189" s="121">
        <v>3373.31</v>
      </c>
      <c r="V189" s="122">
        <v>3382.39</v>
      </c>
      <c r="W189" s="123">
        <v>0</v>
      </c>
      <c r="X189" s="77"/>
    </row>
    <row r="190" spans="1:24" x14ac:dyDescent="0.2">
      <c r="A190" s="78">
        <v>184</v>
      </c>
      <c r="B190" s="18" t="s">
        <v>261</v>
      </c>
      <c r="C190" s="99">
        <v>0</v>
      </c>
      <c r="D190" s="99">
        <v>0</v>
      </c>
      <c r="E190" s="99">
        <v>0</v>
      </c>
      <c r="F190" s="99">
        <v>0</v>
      </c>
      <c r="G190" s="99">
        <v>0</v>
      </c>
      <c r="H190" s="99">
        <v>0</v>
      </c>
      <c r="I190" s="99">
        <v>1</v>
      </c>
      <c r="J190" s="99">
        <v>0</v>
      </c>
      <c r="K190" s="112">
        <v>-16.22</v>
      </c>
      <c r="L190" s="113">
        <v>3195266</v>
      </c>
      <c r="M190" s="113">
        <v>-28994.051800000001</v>
      </c>
      <c r="N190" s="114">
        <v>0.13539999999999999</v>
      </c>
      <c r="O190" s="115">
        <v>2837</v>
      </c>
      <c r="P190" s="116">
        <v>3171113</v>
      </c>
      <c r="Q190" s="117">
        <v>8.9999999999999998E-4</v>
      </c>
      <c r="R190" s="118">
        <v>3169765</v>
      </c>
      <c r="S190" s="119">
        <v>5128597</v>
      </c>
      <c r="T190" s="120">
        <v>0.61809999999999998</v>
      </c>
      <c r="U190" s="121">
        <v>2416.66</v>
      </c>
      <c r="V190" s="122">
        <v>3382.39</v>
      </c>
      <c r="W190" s="123">
        <v>0</v>
      </c>
      <c r="X190" s="77"/>
    </row>
    <row r="191" spans="1:24" x14ac:dyDescent="0.2">
      <c r="A191" s="78">
        <v>185</v>
      </c>
      <c r="B191" s="18" t="s">
        <v>253</v>
      </c>
      <c r="C191" s="99">
        <v>1</v>
      </c>
      <c r="D191" s="99">
        <v>0</v>
      </c>
      <c r="E191" s="99">
        <v>0</v>
      </c>
      <c r="F191" s="99">
        <v>0</v>
      </c>
      <c r="G191" s="99">
        <v>0</v>
      </c>
      <c r="H191" s="99">
        <v>1</v>
      </c>
      <c r="I191" s="99">
        <v>0</v>
      </c>
      <c r="J191" s="99">
        <v>1</v>
      </c>
      <c r="K191" s="112">
        <v>253.18</v>
      </c>
      <c r="L191" s="113">
        <v>253034</v>
      </c>
      <c r="M191" s="113">
        <v>127354.6921</v>
      </c>
      <c r="N191" s="114">
        <v>0.55249999999999999</v>
      </c>
      <c r="O191" s="115">
        <v>23938</v>
      </c>
      <c r="P191" s="116">
        <v>233260</v>
      </c>
      <c r="Q191" s="117">
        <v>0.1026</v>
      </c>
      <c r="R191" s="118">
        <v>218314</v>
      </c>
      <c r="S191" s="119">
        <v>720093</v>
      </c>
      <c r="T191" s="120">
        <v>0.30320000000000003</v>
      </c>
      <c r="U191" s="121">
        <v>6297.44</v>
      </c>
      <c r="V191" s="122">
        <v>3382.39</v>
      </c>
      <c r="W191" s="123">
        <v>1</v>
      </c>
      <c r="X191" s="77"/>
    </row>
    <row r="192" spans="1:24" x14ac:dyDescent="0.2">
      <c r="A192" s="78">
        <v>186</v>
      </c>
      <c r="B192" s="18" t="s">
        <v>260</v>
      </c>
      <c r="C192" s="99">
        <v>0</v>
      </c>
      <c r="D192" s="99">
        <v>0</v>
      </c>
      <c r="E192" s="99">
        <v>0</v>
      </c>
      <c r="F192" s="99">
        <v>0</v>
      </c>
      <c r="G192" s="99">
        <v>0</v>
      </c>
      <c r="H192" s="99">
        <v>1</v>
      </c>
      <c r="I192" s="99">
        <v>0</v>
      </c>
      <c r="J192" s="99">
        <v>0</v>
      </c>
      <c r="K192" s="112">
        <v>54.44</v>
      </c>
      <c r="L192" s="113">
        <v>1508055</v>
      </c>
      <c r="M192" s="113">
        <v>66849.706600000005</v>
      </c>
      <c r="N192" s="114">
        <v>0.42820000000000003</v>
      </c>
      <c r="O192" s="115">
        <v>213649</v>
      </c>
      <c r="P192" s="116">
        <v>1448825</v>
      </c>
      <c r="Q192" s="117">
        <v>0.14749999999999999</v>
      </c>
      <c r="R192" s="118">
        <v>1344143</v>
      </c>
      <c r="S192" s="119">
        <v>4391939</v>
      </c>
      <c r="T192" s="120">
        <v>0.30599999999999999</v>
      </c>
      <c r="U192" s="121">
        <v>3317.92</v>
      </c>
      <c r="V192" s="122">
        <v>3382.39</v>
      </c>
      <c r="W192" s="123">
        <v>0</v>
      </c>
      <c r="X192" s="77"/>
    </row>
    <row r="193" spans="1:24" x14ac:dyDescent="0.2">
      <c r="A193" s="78">
        <v>187</v>
      </c>
      <c r="B193" s="18" t="s">
        <v>231</v>
      </c>
      <c r="C193" s="99">
        <v>1</v>
      </c>
      <c r="D193" s="99">
        <v>0</v>
      </c>
      <c r="E193" s="99">
        <v>0</v>
      </c>
      <c r="F193" s="99">
        <v>0</v>
      </c>
      <c r="G193" s="99">
        <v>0</v>
      </c>
      <c r="H193" s="99">
        <v>0</v>
      </c>
      <c r="I193" s="99">
        <v>0</v>
      </c>
      <c r="J193" s="99">
        <v>1</v>
      </c>
      <c r="K193" s="112">
        <v>91.15</v>
      </c>
      <c r="L193" s="113">
        <v>1492508</v>
      </c>
      <c r="M193" s="113">
        <v>111351.5634</v>
      </c>
      <c r="N193" s="114">
        <v>0.53310000000000002</v>
      </c>
      <c r="O193" s="115">
        <v>16644</v>
      </c>
      <c r="P193" s="116">
        <v>1437746</v>
      </c>
      <c r="Q193" s="117">
        <v>1.1599999999999999E-2</v>
      </c>
      <c r="R193" s="118">
        <v>1423522</v>
      </c>
      <c r="S193" s="119">
        <v>5643276</v>
      </c>
      <c r="T193" s="120">
        <v>0.25230000000000002</v>
      </c>
      <c r="U193" s="121">
        <v>4242.51</v>
      </c>
      <c r="V193" s="122">
        <v>3382.39</v>
      </c>
      <c r="W193" s="123">
        <v>1</v>
      </c>
      <c r="X193" s="77"/>
    </row>
    <row r="194" spans="1:24" x14ac:dyDescent="0.2">
      <c r="A194" s="78">
        <v>188</v>
      </c>
      <c r="B194" s="18" t="s">
        <v>222</v>
      </c>
      <c r="C194" s="99">
        <v>3</v>
      </c>
      <c r="D194" s="99">
        <v>1</v>
      </c>
      <c r="E194" s="99">
        <v>1</v>
      </c>
      <c r="F194" s="99">
        <v>1</v>
      </c>
      <c r="G194" s="99">
        <v>1</v>
      </c>
      <c r="H194" s="99">
        <v>1</v>
      </c>
      <c r="I194" s="99">
        <v>1</v>
      </c>
      <c r="J194" s="99">
        <v>1</v>
      </c>
      <c r="K194" s="112">
        <v>19177.150000000001</v>
      </c>
      <c r="L194" s="113">
        <v>7621</v>
      </c>
      <c r="M194" s="113">
        <v>1674132.9251999999</v>
      </c>
      <c r="N194" s="114">
        <v>0.95860000000000001</v>
      </c>
      <c r="O194" s="115">
        <v>2617</v>
      </c>
      <c r="P194" s="116">
        <v>7482</v>
      </c>
      <c r="Q194" s="117">
        <v>0.3498</v>
      </c>
      <c r="R194" s="118">
        <v>7385</v>
      </c>
      <c r="S194" s="119">
        <v>10667</v>
      </c>
      <c r="T194" s="120">
        <v>0.69230000000000003</v>
      </c>
      <c r="U194" s="121">
        <v>24938.46</v>
      </c>
      <c r="V194" s="122">
        <v>3382.39</v>
      </c>
      <c r="W194" s="123">
        <v>1</v>
      </c>
      <c r="X194" s="77"/>
    </row>
    <row r="195" spans="1:24" x14ac:dyDescent="0.2">
      <c r="A195" s="78">
        <v>189</v>
      </c>
      <c r="B195" s="18" t="s">
        <v>223</v>
      </c>
      <c r="C195" s="99">
        <v>3</v>
      </c>
      <c r="D195" s="99">
        <v>1</v>
      </c>
      <c r="E195" s="99">
        <v>0</v>
      </c>
      <c r="F195" s="99">
        <v>1</v>
      </c>
      <c r="G195" s="99">
        <v>1</v>
      </c>
      <c r="H195" s="99">
        <v>0</v>
      </c>
      <c r="I195" s="99">
        <v>1</v>
      </c>
      <c r="J195" s="99">
        <v>1</v>
      </c>
      <c r="K195" s="112">
        <v>722.31</v>
      </c>
      <c r="L195" s="113">
        <v>2848868</v>
      </c>
      <c r="M195" s="113">
        <v>1219161.1355000001</v>
      </c>
      <c r="N195" s="114">
        <v>0.9254</v>
      </c>
      <c r="O195" s="115">
        <v>137822</v>
      </c>
      <c r="P195" s="116">
        <v>2687331</v>
      </c>
      <c r="Q195" s="117">
        <v>5.1299999999999998E-2</v>
      </c>
      <c r="R195" s="118">
        <v>2659769</v>
      </c>
      <c r="S195" s="119">
        <v>3516367</v>
      </c>
      <c r="T195" s="120">
        <v>0.75639999999999996</v>
      </c>
      <c r="U195" s="121">
        <v>6799.67</v>
      </c>
      <c r="V195" s="122">
        <v>3382.39</v>
      </c>
      <c r="W195" s="123">
        <v>1</v>
      </c>
      <c r="X195" s="77"/>
    </row>
    <row r="196" spans="1:24" x14ac:dyDescent="0.2">
      <c r="A196" s="78">
        <v>190</v>
      </c>
      <c r="B196" s="18" t="s">
        <v>35</v>
      </c>
      <c r="C196" s="99">
        <v>2</v>
      </c>
      <c r="D196" s="99">
        <v>1</v>
      </c>
      <c r="E196" s="99">
        <v>0</v>
      </c>
      <c r="F196" s="99">
        <v>1</v>
      </c>
      <c r="G196" s="99">
        <v>1</v>
      </c>
      <c r="H196" s="99">
        <v>0</v>
      </c>
      <c r="I196" s="99">
        <v>1</v>
      </c>
      <c r="J196" s="99">
        <v>0</v>
      </c>
      <c r="K196" s="112">
        <v>272.64999999999998</v>
      </c>
      <c r="L196" s="113">
        <v>3517172</v>
      </c>
      <c r="M196" s="113">
        <v>511338.97019999998</v>
      </c>
      <c r="N196" s="114">
        <v>0.7762</v>
      </c>
      <c r="O196" s="115">
        <v>24068</v>
      </c>
      <c r="P196" s="116">
        <v>3470455</v>
      </c>
      <c r="Q196" s="117">
        <v>6.8999999999999999E-3</v>
      </c>
      <c r="R196" s="118">
        <v>3464674</v>
      </c>
      <c r="S196" s="119">
        <v>4691636</v>
      </c>
      <c r="T196" s="120">
        <v>0.73850000000000005</v>
      </c>
      <c r="U196" s="121">
        <v>3290.55</v>
      </c>
      <c r="V196" s="122">
        <v>3382.39</v>
      </c>
      <c r="W196" s="123">
        <v>0</v>
      </c>
      <c r="X196" s="77"/>
    </row>
    <row r="197" spans="1:24" x14ac:dyDescent="0.2">
      <c r="A197" s="78">
        <v>191</v>
      </c>
      <c r="B197" s="18" t="s">
        <v>224</v>
      </c>
      <c r="C197" s="99">
        <v>1</v>
      </c>
      <c r="D197" s="99">
        <v>0</v>
      </c>
      <c r="E197" s="99">
        <v>0</v>
      </c>
      <c r="F197" s="99">
        <v>0</v>
      </c>
      <c r="G197" s="99">
        <v>0</v>
      </c>
      <c r="H197" s="99">
        <v>0</v>
      </c>
      <c r="I197" s="99">
        <v>1</v>
      </c>
      <c r="J197" s="99">
        <v>1</v>
      </c>
      <c r="K197" s="112">
        <v>215.44</v>
      </c>
      <c r="L197" s="113">
        <v>95700</v>
      </c>
      <c r="M197" s="113">
        <v>66646.919299999994</v>
      </c>
      <c r="N197" s="114">
        <v>0.4254</v>
      </c>
      <c r="O197" s="115">
        <v>6661</v>
      </c>
      <c r="P197" s="116">
        <v>93860</v>
      </c>
      <c r="Q197" s="117">
        <v>7.0999999999999994E-2</v>
      </c>
      <c r="R197" s="118">
        <v>91939</v>
      </c>
      <c r="S197" s="119">
        <v>114317</v>
      </c>
      <c r="T197" s="120">
        <v>0.80420000000000003</v>
      </c>
      <c r="U197" s="121">
        <v>4992.45</v>
      </c>
      <c r="V197" s="122">
        <v>3382.39</v>
      </c>
      <c r="W197" s="123">
        <v>1</v>
      </c>
      <c r="X197" s="77"/>
    </row>
    <row r="198" spans="1:24" x14ac:dyDescent="0.2">
      <c r="A198" s="78">
        <v>192</v>
      </c>
      <c r="B198" s="18" t="s">
        <v>225</v>
      </c>
      <c r="C198" s="99">
        <v>1</v>
      </c>
      <c r="D198" s="99">
        <v>0</v>
      </c>
      <c r="E198" s="99">
        <v>0</v>
      </c>
      <c r="F198" s="99">
        <v>0</v>
      </c>
      <c r="G198" s="99">
        <v>0</v>
      </c>
      <c r="H198" s="99">
        <v>0</v>
      </c>
      <c r="I198" s="99">
        <v>1</v>
      </c>
      <c r="J198" s="99">
        <v>1</v>
      </c>
      <c r="K198" s="112">
        <v>-89.31</v>
      </c>
      <c r="L198" s="113">
        <v>80509</v>
      </c>
      <c r="M198" s="113">
        <v>-25340.0903</v>
      </c>
      <c r="N198" s="114">
        <v>0.14360000000000001</v>
      </c>
      <c r="O198" s="115">
        <v>3382</v>
      </c>
      <c r="P198" s="116">
        <v>72711</v>
      </c>
      <c r="Q198" s="117">
        <v>4.65E-2</v>
      </c>
      <c r="R198" s="118">
        <v>70243</v>
      </c>
      <c r="S198" s="119">
        <v>99515</v>
      </c>
      <c r="T198" s="120">
        <v>0.70589999999999997</v>
      </c>
      <c r="U198" s="121">
        <v>7898.67</v>
      </c>
      <c r="V198" s="122">
        <v>3382.39</v>
      </c>
      <c r="W198" s="123">
        <v>1</v>
      </c>
      <c r="X198" s="77"/>
    </row>
    <row r="199" spans="1:24" x14ac:dyDescent="0.2">
      <c r="A199" s="78">
        <v>193</v>
      </c>
      <c r="B199" s="18" t="s">
        <v>235</v>
      </c>
      <c r="C199" s="99">
        <v>1</v>
      </c>
      <c r="D199" s="99">
        <v>0</v>
      </c>
      <c r="E199" s="99">
        <v>0</v>
      </c>
      <c r="F199" s="99">
        <v>0</v>
      </c>
      <c r="G199" s="99">
        <v>0</v>
      </c>
      <c r="H199" s="99">
        <v>1</v>
      </c>
      <c r="I199" s="99">
        <v>0</v>
      </c>
      <c r="J199" s="99">
        <v>1</v>
      </c>
      <c r="K199" s="112">
        <v>3535.73</v>
      </c>
      <c r="L199" s="113">
        <v>10666</v>
      </c>
      <c r="M199" s="113">
        <v>365157.5367</v>
      </c>
      <c r="N199" s="114">
        <v>0.73480000000000001</v>
      </c>
      <c r="O199" s="115">
        <v>3448</v>
      </c>
      <c r="P199" s="116">
        <v>4892</v>
      </c>
      <c r="Q199" s="117">
        <v>0.70479999999999998</v>
      </c>
      <c r="R199" s="118">
        <v>1476</v>
      </c>
      <c r="S199" s="119">
        <v>10556</v>
      </c>
      <c r="T199" s="120">
        <v>0.13980000000000001</v>
      </c>
      <c r="U199" s="121">
        <v>24761.11</v>
      </c>
      <c r="V199" s="122">
        <v>3382.39</v>
      </c>
      <c r="W199" s="123">
        <v>1</v>
      </c>
      <c r="X199" s="77"/>
    </row>
    <row r="200" spans="1:24" x14ac:dyDescent="0.2">
      <c r="A200" s="78">
        <v>194</v>
      </c>
      <c r="B200" s="18" t="s">
        <v>187</v>
      </c>
      <c r="C200" s="99">
        <v>3</v>
      </c>
      <c r="D200" s="99">
        <v>1</v>
      </c>
      <c r="E200" s="99">
        <v>1</v>
      </c>
      <c r="F200" s="99">
        <v>1</v>
      </c>
      <c r="G200" s="99">
        <v>1</v>
      </c>
      <c r="H200" s="99">
        <v>1</v>
      </c>
      <c r="I200" s="99">
        <v>1</v>
      </c>
      <c r="J200" s="99">
        <v>1</v>
      </c>
      <c r="K200" s="112">
        <v>3361.67</v>
      </c>
      <c r="L200" s="113">
        <v>738200</v>
      </c>
      <c r="M200" s="113">
        <v>2888302.6469999999</v>
      </c>
      <c r="N200" s="114">
        <v>0.98899999999999999</v>
      </c>
      <c r="O200" s="115">
        <v>25081</v>
      </c>
      <c r="P200" s="116">
        <v>180778</v>
      </c>
      <c r="Q200" s="117">
        <v>0.13869999999999999</v>
      </c>
      <c r="R200" s="118">
        <v>162109</v>
      </c>
      <c r="S200" s="119">
        <v>295665</v>
      </c>
      <c r="T200" s="120">
        <v>0.54830000000000001</v>
      </c>
      <c r="U200" s="121">
        <v>22452.73</v>
      </c>
      <c r="V200" s="122">
        <v>3382.39</v>
      </c>
      <c r="W200" s="123">
        <v>1</v>
      </c>
      <c r="X200" s="77"/>
    </row>
    <row r="201" spans="1:24" x14ac:dyDescent="0.2">
      <c r="A201" s="78">
        <v>195</v>
      </c>
      <c r="B201" s="18" t="s">
        <v>227</v>
      </c>
      <c r="C201" s="99">
        <v>1</v>
      </c>
      <c r="D201" s="99">
        <v>0</v>
      </c>
      <c r="E201" s="99">
        <v>0</v>
      </c>
      <c r="F201" s="99">
        <v>0</v>
      </c>
      <c r="G201" s="99">
        <v>0</v>
      </c>
      <c r="H201" s="99">
        <v>1</v>
      </c>
      <c r="I201" s="99">
        <v>0</v>
      </c>
      <c r="J201" s="99">
        <v>1</v>
      </c>
      <c r="K201" s="112">
        <v>404.53</v>
      </c>
      <c r="L201" s="113">
        <v>3889</v>
      </c>
      <c r="M201" s="113">
        <v>25227.376499999998</v>
      </c>
      <c r="N201" s="114">
        <v>0.28449999999999998</v>
      </c>
      <c r="O201" s="115">
        <v>524</v>
      </c>
      <c r="P201" s="116">
        <v>3024</v>
      </c>
      <c r="Q201" s="117">
        <v>0.17330000000000001</v>
      </c>
      <c r="R201" s="118">
        <v>2568</v>
      </c>
      <c r="S201" s="119">
        <v>10107</v>
      </c>
      <c r="T201" s="120">
        <v>0.25409999999999999</v>
      </c>
      <c r="U201" s="121">
        <v>13148.58</v>
      </c>
      <c r="V201" s="122">
        <v>3382.39</v>
      </c>
      <c r="W201" s="123">
        <v>1</v>
      </c>
      <c r="X201" s="77"/>
    </row>
    <row r="202" spans="1:24" x14ac:dyDescent="0.2">
      <c r="A202" s="78">
        <v>196</v>
      </c>
      <c r="B202" s="18" t="s">
        <v>226</v>
      </c>
      <c r="C202" s="99">
        <v>3</v>
      </c>
      <c r="D202" s="99">
        <v>1</v>
      </c>
      <c r="E202" s="99">
        <v>1</v>
      </c>
      <c r="F202" s="99">
        <v>1</v>
      </c>
      <c r="G202" s="99">
        <v>1</v>
      </c>
      <c r="H202" s="99">
        <v>1</v>
      </c>
      <c r="I202" s="99">
        <v>1</v>
      </c>
      <c r="J202" s="99">
        <v>1</v>
      </c>
      <c r="K202" s="112">
        <v>2078.25</v>
      </c>
      <c r="L202" s="113">
        <v>90098</v>
      </c>
      <c r="M202" s="113">
        <v>623815.45689999999</v>
      </c>
      <c r="N202" s="114">
        <v>0.82320000000000004</v>
      </c>
      <c r="O202" s="115">
        <v>11209</v>
      </c>
      <c r="P202" s="116">
        <v>75272</v>
      </c>
      <c r="Q202" s="117">
        <v>0.1489</v>
      </c>
      <c r="R202" s="118">
        <v>69805</v>
      </c>
      <c r="S202" s="119">
        <v>98579</v>
      </c>
      <c r="T202" s="120">
        <v>0.70809999999999995</v>
      </c>
      <c r="U202" s="121">
        <v>13572.08</v>
      </c>
      <c r="V202" s="122">
        <v>3382.39</v>
      </c>
      <c r="W202" s="123">
        <v>1</v>
      </c>
      <c r="X202" s="77"/>
    </row>
    <row r="203" spans="1:24" x14ac:dyDescent="0.2">
      <c r="A203" s="78">
        <v>197</v>
      </c>
      <c r="B203" s="18" t="s">
        <v>229</v>
      </c>
      <c r="C203" s="99">
        <v>1</v>
      </c>
      <c r="D203" s="99">
        <v>0</v>
      </c>
      <c r="E203" s="99">
        <v>0</v>
      </c>
      <c r="F203" s="99">
        <v>0</v>
      </c>
      <c r="G203" s="99">
        <v>0</v>
      </c>
      <c r="H203" s="99">
        <v>1</v>
      </c>
      <c r="I203" s="99">
        <v>0</v>
      </c>
      <c r="J203" s="99">
        <v>1</v>
      </c>
      <c r="K203" s="112">
        <v>310.33999999999997</v>
      </c>
      <c r="L203" s="113">
        <v>392525</v>
      </c>
      <c r="M203" s="113">
        <v>194435.57149999999</v>
      </c>
      <c r="N203" s="114">
        <v>0.62150000000000005</v>
      </c>
      <c r="O203" s="115">
        <v>23967</v>
      </c>
      <c r="P203" s="116">
        <v>100013</v>
      </c>
      <c r="Q203" s="117">
        <v>0.23960000000000001</v>
      </c>
      <c r="R203" s="118">
        <v>81181</v>
      </c>
      <c r="S203" s="119">
        <v>226043</v>
      </c>
      <c r="T203" s="120">
        <v>0.35909999999999997</v>
      </c>
      <c r="U203" s="121">
        <v>24227.17</v>
      </c>
      <c r="V203" s="122">
        <v>3382.39</v>
      </c>
      <c r="W203" s="123">
        <v>1</v>
      </c>
      <c r="X203" s="77"/>
    </row>
    <row r="204" spans="1:24" ht="25.5" x14ac:dyDescent="0.2">
      <c r="A204" s="78">
        <v>198</v>
      </c>
      <c r="B204" s="18" t="s">
        <v>233</v>
      </c>
      <c r="C204" s="99">
        <v>1</v>
      </c>
      <c r="D204" s="99">
        <v>0</v>
      </c>
      <c r="E204" s="99">
        <v>0</v>
      </c>
      <c r="F204" s="99">
        <v>0</v>
      </c>
      <c r="G204" s="99">
        <v>0</v>
      </c>
      <c r="H204" s="99">
        <v>0</v>
      </c>
      <c r="I204" s="99">
        <v>0</v>
      </c>
      <c r="J204" s="99">
        <v>1</v>
      </c>
      <c r="K204" s="112">
        <v>321.58</v>
      </c>
      <c r="L204" s="113">
        <v>442852</v>
      </c>
      <c r="M204" s="113">
        <v>214005.2597</v>
      </c>
      <c r="N204" s="114">
        <v>0.64359999999999995</v>
      </c>
      <c r="O204" s="115">
        <v>6405</v>
      </c>
      <c r="P204" s="116">
        <v>396423</v>
      </c>
      <c r="Q204" s="117">
        <v>1.6199999999999999E-2</v>
      </c>
      <c r="R204" s="118">
        <v>390576</v>
      </c>
      <c r="S204" s="119">
        <v>1768828</v>
      </c>
      <c r="T204" s="120">
        <v>0.2208</v>
      </c>
      <c r="U204" s="121">
        <v>6828.55</v>
      </c>
      <c r="V204" s="122">
        <v>3382.39</v>
      </c>
      <c r="W204" s="123">
        <v>1</v>
      </c>
      <c r="X204" s="77"/>
    </row>
    <row r="205" spans="1:24" ht="25.5" x14ac:dyDescent="0.2">
      <c r="A205" s="78">
        <v>199</v>
      </c>
      <c r="B205" s="18" t="s">
        <v>390</v>
      </c>
      <c r="C205" s="99">
        <v>1</v>
      </c>
      <c r="D205" s="99">
        <v>0</v>
      </c>
      <c r="E205" s="99">
        <v>0</v>
      </c>
      <c r="F205" s="99">
        <v>0</v>
      </c>
      <c r="G205" s="99">
        <v>0</v>
      </c>
      <c r="H205" s="99">
        <v>1</v>
      </c>
      <c r="I205" s="99">
        <v>0</v>
      </c>
      <c r="J205" s="99">
        <v>1</v>
      </c>
      <c r="K205" s="112">
        <v>531.41</v>
      </c>
      <c r="L205" s="113">
        <v>308107</v>
      </c>
      <c r="M205" s="113">
        <v>294972.08960000001</v>
      </c>
      <c r="N205" s="114">
        <v>0.7127</v>
      </c>
      <c r="O205" s="115">
        <v>47680</v>
      </c>
      <c r="P205" s="116">
        <v>276378</v>
      </c>
      <c r="Q205" s="117">
        <v>0.17249999999999999</v>
      </c>
      <c r="R205" s="118">
        <v>232941</v>
      </c>
      <c r="S205" s="119">
        <v>1244849</v>
      </c>
      <c r="T205" s="120">
        <v>0.18709999999999999</v>
      </c>
      <c r="U205" s="121">
        <v>5954.47</v>
      </c>
      <c r="V205" s="122">
        <v>3382.39</v>
      </c>
      <c r="W205" s="123">
        <v>1</v>
      </c>
      <c r="X205" s="77"/>
    </row>
    <row r="206" spans="1:24" x14ac:dyDescent="0.2">
      <c r="A206" s="78">
        <v>200</v>
      </c>
      <c r="B206" s="18" t="s">
        <v>264</v>
      </c>
      <c r="C206" s="99">
        <v>1</v>
      </c>
      <c r="D206" s="99">
        <v>0</v>
      </c>
      <c r="E206" s="99">
        <v>0</v>
      </c>
      <c r="F206" s="99">
        <v>0</v>
      </c>
      <c r="G206" s="99">
        <v>0</v>
      </c>
      <c r="H206" s="99">
        <v>1</v>
      </c>
      <c r="I206" s="99">
        <v>0</v>
      </c>
      <c r="J206" s="99">
        <v>1</v>
      </c>
      <c r="K206" s="112">
        <v>819.08</v>
      </c>
      <c r="L206" s="113">
        <v>52280</v>
      </c>
      <c r="M206" s="113">
        <v>187280.6948</v>
      </c>
      <c r="N206" s="114">
        <v>0.61329999999999996</v>
      </c>
      <c r="O206" s="115">
        <v>8693</v>
      </c>
      <c r="P206" s="116">
        <v>45831</v>
      </c>
      <c r="Q206" s="117">
        <v>0.18970000000000001</v>
      </c>
      <c r="R206" s="118">
        <v>39487</v>
      </c>
      <c r="S206" s="119">
        <v>176836</v>
      </c>
      <c r="T206" s="120">
        <v>0.2233</v>
      </c>
      <c r="U206" s="121">
        <v>9340.24</v>
      </c>
      <c r="V206" s="122">
        <v>3382.39</v>
      </c>
      <c r="W206" s="123">
        <v>1</v>
      </c>
      <c r="X206" s="77"/>
    </row>
    <row r="207" spans="1:24" x14ac:dyDescent="0.2">
      <c r="A207" s="78">
        <v>201</v>
      </c>
      <c r="B207" s="18" t="s">
        <v>263</v>
      </c>
      <c r="C207" s="99">
        <v>1</v>
      </c>
      <c r="D207" s="99">
        <v>0</v>
      </c>
      <c r="E207" s="99">
        <v>0</v>
      </c>
      <c r="F207" s="99">
        <v>0</v>
      </c>
      <c r="G207" s="99">
        <v>0</v>
      </c>
      <c r="H207" s="99">
        <v>1</v>
      </c>
      <c r="I207" s="99">
        <v>0</v>
      </c>
      <c r="J207" s="99">
        <v>1</v>
      </c>
      <c r="K207" s="112">
        <v>445.96</v>
      </c>
      <c r="L207" s="113">
        <v>148858</v>
      </c>
      <c r="M207" s="113">
        <v>172061.73860000001</v>
      </c>
      <c r="N207" s="114">
        <v>0.59670000000000001</v>
      </c>
      <c r="O207" s="115">
        <v>15532</v>
      </c>
      <c r="P207" s="116">
        <v>121927</v>
      </c>
      <c r="Q207" s="117">
        <v>0.12740000000000001</v>
      </c>
      <c r="R207" s="118">
        <v>107434</v>
      </c>
      <c r="S207" s="119">
        <v>693366</v>
      </c>
      <c r="T207" s="120">
        <v>0.15490000000000001</v>
      </c>
      <c r="U207" s="121">
        <v>10069.49</v>
      </c>
      <c r="V207" s="122">
        <v>3382.39</v>
      </c>
      <c r="W207" s="123">
        <v>1</v>
      </c>
      <c r="X207" s="77"/>
    </row>
    <row r="208" spans="1:24" ht="25.5" x14ac:dyDescent="0.2">
      <c r="A208" s="78">
        <v>202</v>
      </c>
      <c r="B208" s="18" t="s">
        <v>265</v>
      </c>
      <c r="C208" s="99">
        <v>1</v>
      </c>
      <c r="D208" s="99">
        <v>0</v>
      </c>
      <c r="E208" s="99">
        <v>0</v>
      </c>
      <c r="F208" s="99">
        <v>0</v>
      </c>
      <c r="G208" s="99">
        <v>0</v>
      </c>
      <c r="H208" s="99">
        <v>1</v>
      </c>
      <c r="I208" s="99">
        <v>0</v>
      </c>
      <c r="J208" s="99">
        <v>1</v>
      </c>
      <c r="K208" s="112">
        <v>498.74</v>
      </c>
      <c r="L208" s="113">
        <v>48691</v>
      </c>
      <c r="M208" s="113">
        <v>110052.75900000001</v>
      </c>
      <c r="N208" s="114">
        <v>0.53039999999999998</v>
      </c>
      <c r="O208" s="115">
        <v>10425</v>
      </c>
      <c r="P208" s="116">
        <v>43519</v>
      </c>
      <c r="Q208" s="117">
        <v>0.23960000000000001</v>
      </c>
      <c r="R208" s="118">
        <v>36773</v>
      </c>
      <c r="S208" s="119">
        <v>101825</v>
      </c>
      <c r="T208" s="120">
        <v>0.36109999999999998</v>
      </c>
      <c r="U208" s="121">
        <v>4802.87</v>
      </c>
      <c r="V208" s="122">
        <v>3382.39</v>
      </c>
      <c r="W208" s="123">
        <v>1</v>
      </c>
      <c r="X208" s="77"/>
    </row>
    <row r="209" spans="1:24" x14ac:dyDescent="0.2">
      <c r="A209" s="78">
        <v>203</v>
      </c>
      <c r="B209" s="18" t="s">
        <v>106</v>
      </c>
      <c r="C209" s="99">
        <v>1</v>
      </c>
      <c r="D209" s="99">
        <v>0</v>
      </c>
      <c r="E209" s="99">
        <v>0</v>
      </c>
      <c r="F209" s="99">
        <v>0</v>
      </c>
      <c r="G209" s="99">
        <v>0</v>
      </c>
      <c r="H209" s="99">
        <v>0</v>
      </c>
      <c r="I209" s="99">
        <v>1</v>
      </c>
      <c r="J209" s="99">
        <v>1</v>
      </c>
      <c r="K209" s="112">
        <v>116.35</v>
      </c>
      <c r="L209" s="113">
        <v>3508134</v>
      </c>
      <c r="M209" s="113">
        <v>217931.5001</v>
      </c>
      <c r="N209" s="114">
        <v>0.6492</v>
      </c>
      <c r="O209" s="115">
        <v>58259</v>
      </c>
      <c r="P209" s="116">
        <v>3332784</v>
      </c>
      <c r="Q209" s="117">
        <v>1.7500000000000002E-2</v>
      </c>
      <c r="R209" s="118">
        <v>3299894</v>
      </c>
      <c r="S209" s="119">
        <v>4564848</v>
      </c>
      <c r="T209" s="120">
        <v>0.72289999999999999</v>
      </c>
      <c r="U209" s="121">
        <v>5098.59</v>
      </c>
      <c r="V209" s="122">
        <v>3382.39</v>
      </c>
      <c r="W209" s="123">
        <v>1</v>
      </c>
      <c r="X209" s="77"/>
    </row>
    <row r="210" spans="1:24" ht="25.5" x14ac:dyDescent="0.2">
      <c r="A210" s="78">
        <v>204</v>
      </c>
      <c r="B210" s="18" t="s">
        <v>113</v>
      </c>
      <c r="C210" s="99">
        <v>1</v>
      </c>
      <c r="D210" s="99">
        <v>0</v>
      </c>
      <c r="E210" s="99">
        <v>0</v>
      </c>
      <c r="F210" s="99">
        <v>0</v>
      </c>
      <c r="G210" s="99">
        <v>0</v>
      </c>
      <c r="H210" s="99">
        <v>0</v>
      </c>
      <c r="I210" s="99">
        <v>1</v>
      </c>
      <c r="J210" s="99">
        <v>1</v>
      </c>
      <c r="K210" s="112">
        <v>572.38</v>
      </c>
      <c r="L210" s="113">
        <v>9871</v>
      </c>
      <c r="M210" s="113">
        <v>56867.435599999997</v>
      </c>
      <c r="N210" s="114">
        <v>0.38950000000000001</v>
      </c>
      <c r="O210" s="115">
        <v>154</v>
      </c>
      <c r="P210" s="116">
        <v>9400</v>
      </c>
      <c r="Q210" s="117">
        <v>1.6400000000000001E-2</v>
      </c>
      <c r="R210" s="118">
        <v>9295</v>
      </c>
      <c r="S210" s="119">
        <v>14836</v>
      </c>
      <c r="T210" s="120">
        <v>0.62649999999999995</v>
      </c>
      <c r="U210" s="121">
        <v>7496.51</v>
      </c>
      <c r="V210" s="122">
        <v>3382.39</v>
      </c>
      <c r="W210" s="123">
        <v>1</v>
      </c>
      <c r="X210" s="77"/>
    </row>
    <row r="211" spans="1:24" x14ac:dyDescent="0.2">
      <c r="A211" s="78">
        <v>205</v>
      </c>
      <c r="B211" s="18" t="s">
        <v>100</v>
      </c>
      <c r="C211" s="99">
        <v>1</v>
      </c>
      <c r="D211" s="99">
        <v>0</v>
      </c>
      <c r="E211" s="99">
        <v>0</v>
      </c>
      <c r="F211" s="99">
        <v>0</v>
      </c>
      <c r="G211" s="99">
        <v>0</v>
      </c>
      <c r="H211" s="99">
        <v>1</v>
      </c>
      <c r="I211" s="99">
        <v>0</v>
      </c>
      <c r="J211" s="99">
        <v>1</v>
      </c>
      <c r="K211" s="112">
        <v>315.5</v>
      </c>
      <c r="L211" s="113">
        <v>746663</v>
      </c>
      <c r="M211" s="113">
        <v>272620.40860000002</v>
      </c>
      <c r="N211" s="114">
        <v>0.68779999999999997</v>
      </c>
      <c r="O211" s="115">
        <v>150397</v>
      </c>
      <c r="P211" s="116">
        <v>589863</v>
      </c>
      <c r="Q211" s="117">
        <v>0.255</v>
      </c>
      <c r="R211" s="118">
        <v>459470</v>
      </c>
      <c r="S211" s="119">
        <v>947887</v>
      </c>
      <c r="T211" s="120">
        <v>0.48470000000000002</v>
      </c>
      <c r="U211" s="121">
        <v>10621.43</v>
      </c>
      <c r="V211" s="122">
        <v>3382.39</v>
      </c>
      <c r="W211" s="123">
        <v>1</v>
      </c>
      <c r="X211" s="77"/>
    </row>
    <row r="212" spans="1:24" x14ac:dyDescent="0.2">
      <c r="A212" s="78">
        <v>206</v>
      </c>
      <c r="B212" s="18" t="s">
        <v>107</v>
      </c>
      <c r="C212" s="99">
        <v>1</v>
      </c>
      <c r="D212" s="99">
        <v>0</v>
      </c>
      <c r="E212" s="99">
        <v>0</v>
      </c>
      <c r="F212" s="99">
        <v>0</v>
      </c>
      <c r="G212" s="99">
        <v>1</v>
      </c>
      <c r="H212" s="99">
        <v>0</v>
      </c>
      <c r="I212" s="99">
        <v>0</v>
      </c>
      <c r="J212" s="99">
        <v>1</v>
      </c>
      <c r="K212" s="112">
        <v>251.61</v>
      </c>
      <c r="L212" s="113">
        <v>4408145</v>
      </c>
      <c r="M212" s="113">
        <v>528266.25630000001</v>
      </c>
      <c r="N212" s="114">
        <v>0.79559999999999997</v>
      </c>
      <c r="O212" s="115">
        <v>189104</v>
      </c>
      <c r="P212" s="116">
        <v>3779092</v>
      </c>
      <c r="Q212" s="117">
        <v>0.05</v>
      </c>
      <c r="R212" s="118">
        <v>3643976</v>
      </c>
      <c r="S212" s="119">
        <v>7450854</v>
      </c>
      <c r="T212" s="120">
        <v>0.48909999999999998</v>
      </c>
      <c r="U212" s="121">
        <v>6385.31</v>
      </c>
      <c r="V212" s="122">
        <v>3382.39</v>
      </c>
      <c r="W212" s="123">
        <v>1</v>
      </c>
      <c r="X212" s="77"/>
    </row>
    <row r="213" spans="1:24" x14ac:dyDescent="0.2">
      <c r="A213" s="78">
        <v>207</v>
      </c>
      <c r="B213" s="18" t="s">
        <v>101</v>
      </c>
      <c r="C213" s="99">
        <v>1</v>
      </c>
      <c r="D213" s="99">
        <v>0</v>
      </c>
      <c r="E213" s="99">
        <v>0</v>
      </c>
      <c r="F213" s="99">
        <v>0</v>
      </c>
      <c r="G213" s="99">
        <v>0</v>
      </c>
      <c r="H213" s="99">
        <v>1</v>
      </c>
      <c r="I213" s="99">
        <v>1</v>
      </c>
      <c r="J213" s="99">
        <v>1</v>
      </c>
      <c r="K213" s="112">
        <v>733.13</v>
      </c>
      <c r="L213" s="113">
        <v>16237</v>
      </c>
      <c r="M213" s="113">
        <v>93418.089399999997</v>
      </c>
      <c r="N213" s="114">
        <v>0.47789999999999999</v>
      </c>
      <c r="O213" s="115">
        <v>2211</v>
      </c>
      <c r="P213" s="116">
        <v>10542</v>
      </c>
      <c r="Q213" s="117">
        <v>0.2097</v>
      </c>
      <c r="R213" s="118">
        <v>8769</v>
      </c>
      <c r="S213" s="119">
        <v>13439</v>
      </c>
      <c r="T213" s="120">
        <v>0.65249999999999997</v>
      </c>
      <c r="U213" s="121">
        <v>15118.62</v>
      </c>
      <c r="V213" s="122">
        <v>3382.39</v>
      </c>
      <c r="W213" s="123">
        <v>1</v>
      </c>
      <c r="X213" s="77"/>
    </row>
    <row r="214" spans="1:24" x14ac:dyDescent="0.2">
      <c r="A214" s="78">
        <v>208</v>
      </c>
      <c r="B214" s="18" t="s">
        <v>377</v>
      </c>
      <c r="C214" s="99">
        <v>1</v>
      </c>
      <c r="D214" s="99">
        <v>0</v>
      </c>
      <c r="E214" s="99">
        <v>0</v>
      </c>
      <c r="F214" s="99">
        <v>0</v>
      </c>
      <c r="G214" s="99">
        <v>0</v>
      </c>
      <c r="H214" s="99">
        <v>1</v>
      </c>
      <c r="I214" s="99">
        <v>0</v>
      </c>
      <c r="J214" s="99">
        <v>1</v>
      </c>
      <c r="K214" s="112">
        <v>-141.75</v>
      </c>
      <c r="L214" s="113">
        <v>163009</v>
      </c>
      <c r="M214" s="113">
        <v>-57231.946600000003</v>
      </c>
      <c r="N214" s="114">
        <v>0.1077</v>
      </c>
      <c r="O214" s="115">
        <v>104059</v>
      </c>
      <c r="P214" s="116">
        <v>148147</v>
      </c>
      <c r="Q214" s="117">
        <v>0.70240000000000002</v>
      </c>
      <c r="R214" s="118">
        <v>48410</v>
      </c>
      <c r="S214" s="119">
        <v>176390</v>
      </c>
      <c r="T214" s="120">
        <v>0.27439999999999998</v>
      </c>
      <c r="U214" s="121">
        <v>5699.88</v>
      </c>
      <c r="V214" s="122">
        <v>3382.39</v>
      </c>
      <c r="W214" s="123">
        <v>1</v>
      </c>
      <c r="X214" s="77"/>
    </row>
    <row r="215" spans="1:24" x14ac:dyDescent="0.2">
      <c r="A215" s="78">
        <v>209</v>
      </c>
      <c r="B215" s="18" t="s">
        <v>103</v>
      </c>
      <c r="C215" s="99">
        <v>1</v>
      </c>
      <c r="D215" s="99">
        <v>0</v>
      </c>
      <c r="E215" s="99">
        <v>0</v>
      </c>
      <c r="F215" s="99">
        <v>0</v>
      </c>
      <c r="G215" s="99">
        <v>0</v>
      </c>
      <c r="H215" s="99">
        <v>1</v>
      </c>
      <c r="I215" s="99">
        <v>0</v>
      </c>
      <c r="J215" s="99">
        <v>1</v>
      </c>
      <c r="K215" s="112">
        <v>-57.19</v>
      </c>
      <c r="L215" s="113">
        <v>95705</v>
      </c>
      <c r="M215" s="113">
        <v>-17692.875599999999</v>
      </c>
      <c r="N215" s="114">
        <v>0.16850000000000001</v>
      </c>
      <c r="O215" s="115">
        <v>45947</v>
      </c>
      <c r="P215" s="116">
        <v>84663</v>
      </c>
      <c r="Q215" s="117">
        <v>0.54269999999999996</v>
      </c>
      <c r="R215" s="118">
        <v>40172</v>
      </c>
      <c r="S215" s="119">
        <v>87707</v>
      </c>
      <c r="T215" s="120">
        <v>0.45800000000000002</v>
      </c>
      <c r="U215" s="121">
        <v>8549.26</v>
      </c>
      <c r="V215" s="122">
        <v>3382.39</v>
      </c>
      <c r="W215" s="123">
        <v>1</v>
      </c>
      <c r="X215" s="77"/>
    </row>
    <row r="216" spans="1:24" x14ac:dyDescent="0.2">
      <c r="A216" s="78">
        <v>210</v>
      </c>
      <c r="B216" s="18" t="s">
        <v>108</v>
      </c>
      <c r="C216" s="99">
        <v>1</v>
      </c>
      <c r="D216" s="99">
        <v>0</v>
      </c>
      <c r="E216" s="99">
        <v>0</v>
      </c>
      <c r="F216" s="99">
        <v>0</v>
      </c>
      <c r="G216" s="99">
        <v>0</v>
      </c>
      <c r="H216" s="99">
        <v>1</v>
      </c>
      <c r="I216" s="99">
        <v>1</v>
      </c>
      <c r="J216" s="99">
        <v>1</v>
      </c>
      <c r="K216" s="112">
        <v>-45.35</v>
      </c>
      <c r="L216" s="113">
        <v>1690498</v>
      </c>
      <c r="M216" s="113">
        <v>-58964.981599999999</v>
      </c>
      <c r="N216" s="114">
        <v>0.105</v>
      </c>
      <c r="O216" s="115">
        <v>208594</v>
      </c>
      <c r="P216" s="116">
        <v>1539946</v>
      </c>
      <c r="Q216" s="117">
        <v>0.13550000000000001</v>
      </c>
      <c r="R216" s="118">
        <v>1408927</v>
      </c>
      <c r="S216" s="119">
        <v>2276018</v>
      </c>
      <c r="T216" s="120">
        <v>0.61899999999999999</v>
      </c>
      <c r="U216" s="121">
        <v>5841.26</v>
      </c>
      <c r="V216" s="122">
        <v>3382.39</v>
      </c>
      <c r="W216" s="123">
        <v>1</v>
      </c>
      <c r="X216" s="77"/>
    </row>
    <row r="217" spans="1:24" ht="25.5" x14ac:dyDescent="0.2">
      <c r="A217" s="78">
        <v>211</v>
      </c>
      <c r="B217" s="18" t="s">
        <v>99</v>
      </c>
      <c r="C217" s="99">
        <v>3</v>
      </c>
      <c r="D217" s="99">
        <v>1</v>
      </c>
      <c r="E217" s="99">
        <v>1</v>
      </c>
      <c r="F217" s="99">
        <v>1</v>
      </c>
      <c r="G217" s="99">
        <v>1</v>
      </c>
      <c r="H217" s="99">
        <v>1</v>
      </c>
      <c r="I217" s="99">
        <v>1</v>
      </c>
      <c r="J217" s="99">
        <v>1</v>
      </c>
      <c r="K217" s="112">
        <v>1595.54</v>
      </c>
      <c r="L217" s="113">
        <v>397277</v>
      </c>
      <c r="M217" s="113">
        <v>1005667.6244</v>
      </c>
      <c r="N217" s="114">
        <v>0.89229999999999998</v>
      </c>
      <c r="O217" s="115">
        <v>43768</v>
      </c>
      <c r="P217" s="116">
        <v>388363</v>
      </c>
      <c r="Q217" s="117">
        <v>0.11269999999999999</v>
      </c>
      <c r="R217" s="118">
        <v>377008</v>
      </c>
      <c r="S217" s="119">
        <v>465545</v>
      </c>
      <c r="T217" s="120">
        <v>0.80979999999999996</v>
      </c>
      <c r="U217" s="121">
        <v>5569.9</v>
      </c>
      <c r="V217" s="122">
        <v>3382.39</v>
      </c>
      <c r="W217" s="123">
        <v>1</v>
      </c>
      <c r="X217" s="77"/>
    </row>
    <row r="218" spans="1:24" x14ac:dyDescent="0.2">
      <c r="A218" s="78">
        <v>212</v>
      </c>
      <c r="B218" s="18" t="s">
        <v>209</v>
      </c>
      <c r="C218" s="99">
        <v>1</v>
      </c>
      <c r="D218" s="99">
        <v>0</v>
      </c>
      <c r="E218" s="99">
        <v>0</v>
      </c>
      <c r="F218" s="99">
        <v>0</v>
      </c>
      <c r="G218" s="99">
        <v>0</v>
      </c>
      <c r="H218" s="99">
        <v>1</v>
      </c>
      <c r="I218" s="99">
        <v>1</v>
      </c>
      <c r="J218" s="99">
        <v>1</v>
      </c>
      <c r="K218" s="112">
        <v>629.37</v>
      </c>
      <c r="L218" s="113">
        <v>45809</v>
      </c>
      <c r="M218" s="113">
        <v>134704.90580000001</v>
      </c>
      <c r="N218" s="114">
        <v>0.5635</v>
      </c>
      <c r="O218" s="115">
        <v>16079</v>
      </c>
      <c r="P218" s="116">
        <v>31620</v>
      </c>
      <c r="Q218" s="117">
        <v>0.50849999999999995</v>
      </c>
      <c r="R218" s="118">
        <v>16914</v>
      </c>
      <c r="S218" s="119">
        <v>30054</v>
      </c>
      <c r="T218" s="120">
        <v>0.56279999999999997</v>
      </c>
      <c r="U218" s="121">
        <v>20475.060000000001</v>
      </c>
      <c r="V218" s="122">
        <v>3382.39</v>
      </c>
      <c r="W218" s="123">
        <v>1</v>
      </c>
      <c r="X218" s="77"/>
    </row>
    <row r="219" spans="1:24" x14ac:dyDescent="0.2">
      <c r="A219" s="78">
        <v>213</v>
      </c>
      <c r="B219" s="18" t="s">
        <v>98</v>
      </c>
      <c r="C219" s="99">
        <v>3</v>
      </c>
      <c r="D219" s="99">
        <v>1</v>
      </c>
      <c r="E219" s="99">
        <v>1</v>
      </c>
      <c r="F219" s="99">
        <v>0</v>
      </c>
      <c r="G219" s="99">
        <v>1</v>
      </c>
      <c r="H219" s="99">
        <v>1</v>
      </c>
      <c r="I219" s="99">
        <v>0</v>
      </c>
      <c r="J219" s="99">
        <v>1</v>
      </c>
      <c r="K219" s="112">
        <v>1087.55</v>
      </c>
      <c r="L219" s="113">
        <v>243704</v>
      </c>
      <c r="M219" s="113">
        <v>536886.41890000005</v>
      </c>
      <c r="N219" s="114">
        <v>0.79830000000000001</v>
      </c>
      <c r="O219" s="115">
        <v>87215</v>
      </c>
      <c r="P219" s="116">
        <v>154798</v>
      </c>
      <c r="Q219" s="117">
        <v>0.56340000000000001</v>
      </c>
      <c r="R219" s="118">
        <v>74781</v>
      </c>
      <c r="S219" s="119">
        <v>192456</v>
      </c>
      <c r="T219" s="120">
        <v>0.3886</v>
      </c>
      <c r="U219" s="121">
        <v>16834.73</v>
      </c>
      <c r="V219" s="122">
        <v>3382.39</v>
      </c>
      <c r="W219" s="123">
        <v>1</v>
      </c>
      <c r="X219" s="77"/>
    </row>
    <row r="220" spans="1:24" x14ac:dyDescent="0.2">
      <c r="A220" s="78">
        <v>214</v>
      </c>
      <c r="B220" s="18" t="s">
        <v>110</v>
      </c>
      <c r="C220" s="99">
        <v>1</v>
      </c>
      <c r="D220" s="99">
        <v>0</v>
      </c>
      <c r="E220" s="99">
        <v>0</v>
      </c>
      <c r="F220" s="99">
        <v>0</v>
      </c>
      <c r="G220" s="99">
        <v>0</v>
      </c>
      <c r="H220" s="99">
        <v>0</v>
      </c>
      <c r="I220" s="99">
        <v>1</v>
      </c>
      <c r="J220" s="99">
        <v>1</v>
      </c>
      <c r="K220" s="112">
        <v>-76.849999999999994</v>
      </c>
      <c r="L220" s="113">
        <v>1568240</v>
      </c>
      <c r="M220" s="113">
        <v>-96241.455600000001</v>
      </c>
      <c r="N220" s="114">
        <v>7.1800000000000003E-2</v>
      </c>
      <c r="O220" s="115">
        <v>140183</v>
      </c>
      <c r="P220" s="116">
        <v>1433559</v>
      </c>
      <c r="Q220" s="117">
        <v>9.7799999999999998E-2</v>
      </c>
      <c r="R220" s="118">
        <v>1343942</v>
      </c>
      <c r="S220" s="119">
        <v>1948846</v>
      </c>
      <c r="T220" s="120">
        <v>0.68959999999999999</v>
      </c>
      <c r="U220" s="121">
        <v>5702</v>
      </c>
      <c r="V220" s="122">
        <v>3382.39</v>
      </c>
      <c r="W220" s="123">
        <v>1</v>
      </c>
      <c r="X220" s="77"/>
    </row>
    <row r="221" spans="1:24" x14ac:dyDescent="0.2">
      <c r="A221" s="78">
        <v>215</v>
      </c>
      <c r="B221" s="18" t="s">
        <v>111</v>
      </c>
      <c r="C221" s="99">
        <v>1</v>
      </c>
      <c r="D221" s="99">
        <v>0</v>
      </c>
      <c r="E221" s="99">
        <v>0</v>
      </c>
      <c r="F221" s="99">
        <v>0</v>
      </c>
      <c r="G221" s="99">
        <v>0</v>
      </c>
      <c r="H221" s="99">
        <v>1</v>
      </c>
      <c r="I221" s="99">
        <v>0</v>
      </c>
      <c r="J221" s="99">
        <v>1</v>
      </c>
      <c r="K221" s="112">
        <v>343.77</v>
      </c>
      <c r="L221" s="113">
        <v>430666</v>
      </c>
      <c r="M221" s="113">
        <v>225600.739</v>
      </c>
      <c r="N221" s="114">
        <v>0.65749999999999997</v>
      </c>
      <c r="O221" s="115">
        <v>84377</v>
      </c>
      <c r="P221" s="116">
        <v>375876</v>
      </c>
      <c r="Q221" s="117">
        <v>0.22450000000000001</v>
      </c>
      <c r="R221" s="118">
        <v>316021</v>
      </c>
      <c r="S221" s="119">
        <v>888095</v>
      </c>
      <c r="T221" s="120">
        <v>0.35580000000000001</v>
      </c>
      <c r="U221" s="121">
        <v>6348.44</v>
      </c>
      <c r="V221" s="122">
        <v>3382.39</v>
      </c>
      <c r="W221" s="123">
        <v>1</v>
      </c>
      <c r="X221" s="77"/>
    </row>
    <row r="222" spans="1:24" x14ac:dyDescent="0.2">
      <c r="A222" s="78">
        <v>216</v>
      </c>
      <c r="B222" s="18" t="s">
        <v>105</v>
      </c>
      <c r="C222" s="99">
        <v>1</v>
      </c>
      <c r="D222" s="99">
        <v>0</v>
      </c>
      <c r="E222" s="99">
        <v>0</v>
      </c>
      <c r="F222" s="99">
        <v>0</v>
      </c>
      <c r="G222" s="99">
        <v>0</v>
      </c>
      <c r="H222" s="99">
        <v>0</v>
      </c>
      <c r="I222" s="99">
        <v>1</v>
      </c>
      <c r="J222" s="99">
        <v>1</v>
      </c>
      <c r="K222" s="112">
        <v>-218.99</v>
      </c>
      <c r="L222" s="113">
        <v>1588858</v>
      </c>
      <c r="M222" s="113">
        <v>-276038.30430000002</v>
      </c>
      <c r="N222" s="114">
        <v>1.38E-2</v>
      </c>
      <c r="O222" s="115">
        <v>69080</v>
      </c>
      <c r="P222" s="116">
        <v>1530384</v>
      </c>
      <c r="Q222" s="117">
        <v>4.5100000000000001E-2</v>
      </c>
      <c r="R222" s="118">
        <v>1484216</v>
      </c>
      <c r="S222" s="119">
        <v>2816041</v>
      </c>
      <c r="T222" s="120">
        <v>0.52710000000000001</v>
      </c>
      <c r="U222" s="121">
        <v>4092.78</v>
      </c>
      <c r="V222" s="122">
        <v>3382.39</v>
      </c>
      <c r="W222" s="123">
        <v>1</v>
      </c>
      <c r="X222" s="77"/>
    </row>
    <row r="223" spans="1:24" x14ac:dyDescent="0.2">
      <c r="A223" s="78">
        <v>217</v>
      </c>
      <c r="B223" s="18" t="s">
        <v>102</v>
      </c>
      <c r="C223" s="99">
        <v>1</v>
      </c>
      <c r="D223" s="99">
        <v>0</v>
      </c>
      <c r="E223" s="99">
        <v>0</v>
      </c>
      <c r="F223" s="99">
        <v>0</v>
      </c>
      <c r="G223" s="99">
        <v>0</v>
      </c>
      <c r="H223" s="99">
        <v>1</v>
      </c>
      <c r="I223" s="99">
        <v>0</v>
      </c>
      <c r="J223" s="99">
        <v>1</v>
      </c>
      <c r="K223" s="112">
        <v>699.01</v>
      </c>
      <c r="L223" s="113">
        <v>70175</v>
      </c>
      <c r="M223" s="113">
        <v>185172.82550000001</v>
      </c>
      <c r="N223" s="114">
        <v>0.61050000000000004</v>
      </c>
      <c r="O223" s="115">
        <v>7512</v>
      </c>
      <c r="P223" s="116">
        <v>51692</v>
      </c>
      <c r="Q223" s="117">
        <v>0.14530000000000001</v>
      </c>
      <c r="R223" s="118">
        <v>44656</v>
      </c>
      <c r="S223" s="119">
        <v>111441</v>
      </c>
      <c r="T223" s="120">
        <v>0.4007</v>
      </c>
      <c r="U223" s="121">
        <v>12113.36</v>
      </c>
      <c r="V223" s="122">
        <v>3382.39</v>
      </c>
      <c r="W223" s="123">
        <v>1</v>
      </c>
      <c r="X223" s="77"/>
    </row>
    <row r="224" spans="1:24" x14ac:dyDescent="0.2">
      <c r="A224" s="78">
        <v>218</v>
      </c>
      <c r="B224" s="18" t="s">
        <v>97</v>
      </c>
      <c r="C224" s="99">
        <v>1</v>
      </c>
      <c r="D224" s="99">
        <v>0</v>
      </c>
      <c r="E224" s="99">
        <v>0</v>
      </c>
      <c r="F224" s="99">
        <v>0</v>
      </c>
      <c r="G224" s="99">
        <v>0</v>
      </c>
      <c r="H224" s="99">
        <v>1</v>
      </c>
      <c r="I224" s="99">
        <v>0</v>
      </c>
      <c r="J224" s="99">
        <v>1</v>
      </c>
      <c r="K224" s="112">
        <v>1280.96</v>
      </c>
      <c r="L224" s="113">
        <v>57489</v>
      </c>
      <c r="M224" s="113">
        <v>307133.39529999997</v>
      </c>
      <c r="N224" s="114">
        <v>0.72099999999999997</v>
      </c>
      <c r="O224" s="115">
        <v>7754</v>
      </c>
      <c r="P224" s="116">
        <v>15178</v>
      </c>
      <c r="Q224" s="117">
        <v>0.51090000000000002</v>
      </c>
      <c r="R224" s="118">
        <v>7778</v>
      </c>
      <c r="S224" s="119">
        <v>22501</v>
      </c>
      <c r="T224" s="120">
        <v>0.34570000000000001</v>
      </c>
      <c r="U224" s="121">
        <v>30762.62</v>
      </c>
      <c r="V224" s="122">
        <v>3382.39</v>
      </c>
      <c r="W224" s="123">
        <v>1</v>
      </c>
      <c r="X224" s="77"/>
    </row>
    <row r="225" spans="1:24" x14ac:dyDescent="0.2">
      <c r="A225" s="78">
        <v>219</v>
      </c>
      <c r="B225" s="18" t="s">
        <v>104</v>
      </c>
      <c r="C225" s="99">
        <v>1</v>
      </c>
      <c r="D225" s="99">
        <v>0</v>
      </c>
      <c r="E225" s="99">
        <v>0</v>
      </c>
      <c r="F225" s="99">
        <v>0</v>
      </c>
      <c r="G225" s="99">
        <v>0</v>
      </c>
      <c r="H225" s="99">
        <v>1</v>
      </c>
      <c r="I225" s="99">
        <v>0</v>
      </c>
      <c r="J225" s="99">
        <v>1</v>
      </c>
      <c r="K225" s="112">
        <v>166.61</v>
      </c>
      <c r="L225" s="113">
        <v>255027</v>
      </c>
      <c r="M225" s="113">
        <v>84137.722099999999</v>
      </c>
      <c r="N225" s="114">
        <v>0.46410000000000001</v>
      </c>
      <c r="O225" s="115">
        <v>16737</v>
      </c>
      <c r="P225" s="116">
        <v>107114</v>
      </c>
      <c r="Q225" s="117">
        <v>0.15629999999999999</v>
      </c>
      <c r="R225" s="118">
        <v>92248</v>
      </c>
      <c r="S225" s="119">
        <v>185124</v>
      </c>
      <c r="T225" s="120">
        <v>0.49830000000000002</v>
      </c>
      <c r="U225" s="121">
        <v>12559.54</v>
      </c>
      <c r="V225" s="122">
        <v>3382.39</v>
      </c>
      <c r="W225" s="123">
        <v>1</v>
      </c>
      <c r="X225" s="77"/>
    </row>
    <row r="226" spans="1:24" x14ac:dyDescent="0.2">
      <c r="A226" s="78">
        <v>220</v>
      </c>
      <c r="B226" s="18" t="s">
        <v>91</v>
      </c>
      <c r="C226" s="99">
        <v>3</v>
      </c>
      <c r="D226" s="99">
        <v>1</v>
      </c>
      <c r="E226" s="99">
        <v>1</v>
      </c>
      <c r="F226" s="99">
        <v>1</v>
      </c>
      <c r="G226" s="99">
        <v>1</v>
      </c>
      <c r="H226" s="99">
        <v>1</v>
      </c>
      <c r="I226" s="99">
        <v>1</v>
      </c>
      <c r="J226" s="99">
        <v>1</v>
      </c>
      <c r="K226" s="112">
        <v>1315.18</v>
      </c>
      <c r="L226" s="113">
        <v>275077</v>
      </c>
      <c r="M226" s="113">
        <v>689784.00899999996</v>
      </c>
      <c r="N226" s="114">
        <v>0.84250000000000003</v>
      </c>
      <c r="O226" s="115">
        <v>35771</v>
      </c>
      <c r="P226" s="116">
        <v>236777</v>
      </c>
      <c r="Q226" s="117">
        <v>0.15110000000000001</v>
      </c>
      <c r="R226" s="118">
        <v>224992</v>
      </c>
      <c r="S226" s="119">
        <v>275413</v>
      </c>
      <c r="T226" s="120">
        <v>0.81689999999999996</v>
      </c>
      <c r="U226" s="121">
        <v>10754.75</v>
      </c>
      <c r="V226" s="122">
        <v>3382.39</v>
      </c>
      <c r="W226" s="123">
        <v>1</v>
      </c>
      <c r="X226" s="77"/>
    </row>
    <row r="227" spans="1:24" x14ac:dyDescent="0.2">
      <c r="A227" s="78">
        <v>221</v>
      </c>
      <c r="B227" s="18" t="s">
        <v>93</v>
      </c>
      <c r="C227" s="99">
        <v>3</v>
      </c>
      <c r="D227" s="99">
        <v>1</v>
      </c>
      <c r="E227" s="99">
        <v>0</v>
      </c>
      <c r="F227" s="99">
        <v>1</v>
      </c>
      <c r="G227" s="99">
        <v>1</v>
      </c>
      <c r="H227" s="99">
        <v>0</v>
      </c>
      <c r="I227" s="99">
        <v>1</v>
      </c>
      <c r="J227" s="99">
        <v>1</v>
      </c>
      <c r="K227" s="112">
        <v>1256.28</v>
      </c>
      <c r="L227" s="113">
        <v>132747</v>
      </c>
      <c r="M227" s="113">
        <v>457717.68790000002</v>
      </c>
      <c r="N227" s="114">
        <v>0.74860000000000004</v>
      </c>
      <c r="O227" s="115">
        <v>5541</v>
      </c>
      <c r="P227" s="116">
        <v>114293</v>
      </c>
      <c r="Q227" s="117">
        <v>4.8500000000000001E-2</v>
      </c>
      <c r="R227" s="118">
        <v>109625</v>
      </c>
      <c r="S227" s="119">
        <v>158720</v>
      </c>
      <c r="T227" s="120">
        <v>0.69069999999999998</v>
      </c>
      <c r="U227" s="121">
        <v>12553.91</v>
      </c>
      <c r="V227" s="122">
        <v>3382.39</v>
      </c>
      <c r="W227" s="123">
        <v>1</v>
      </c>
      <c r="X227" s="77"/>
    </row>
    <row r="228" spans="1:24" x14ac:dyDescent="0.2">
      <c r="A228" s="78">
        <v>222</v>
      </c>
      <c r="B228" s="18" t="s">
        <v>92</v>
      </c>
      <c r="C228" s="99">
        <v>3</v>
      </c>
      <c r="D228" s="99">
        <v>1</v>
      </c>
      <c r="E228" s="99">
        <v>0</v>
      </c>
      <c r="F228" s="99">
        <v>1</v>
      </c>
      <c r="G228" s="99">
        <v>1</v>
      </c>
      <c r="H228" s="99">
        <v>0</v>
      </c>
      <c r="I228" s="99">
        <v>1</v>
      </c>
      <c r="J228" s="99">
        <v>1</v>
      </c>
      <c r="K228" s="112">
        <v>2918.84</v>
      </c>
      <c r="L228" s="113">
        <v>218675</v>
      </c>
      <c r="M228" s="113">
        <v>1364929.4261</v>
      </c>
      <c r="N228" s="114">
        <v>0.9365</v>
      </c>
      <c r="O228" s="115">
        <v>3091</v>
      </c>
      <c r="P228" s="116">
        <v>201736</v>
      </c>
      <c r="Q228" s="117">
        <v>1.5299999999999999E-2</v>
      </c>
      <c r="R228" s="118">
        <v>200947</v>
      </c>
      <c r="S228" s="119">
        <v>256889</v>
      </c>
      <c r="T228" s="120">
        <v>0.78220000000000001</v>
      </c>
      <c r="U228" s="121">
        <v>9266.98</v>
      </c>
      <c r="V228" s="122">
        <v>3382.39</v>
      </c>
      <c r="W228" s="123">
        <v>1</v>
      </c>
      <c r="X228" s="77"/>
    </row>
    <row r="229" spans="1:24" x14ac:dyDescent="0.2">
      <c r="A229" s="78">
        <v>223</v>
      </c>
      <c r="B229" s="18" t="s">
        <v>94</v>
      </c>
      <c r="C229" s="99">
        <v>1</v>
      </c>
      <c r="D229" s="99">
        <v>0</v>
      </c>
      <c r="E229" s="99">
        <v>0</v>
      </c>
      <c r="F229" s="99">
        <v>0</v>
      </c>
      <c r="G229" s="99">
        <v>0</v>
      </c>
      <c r="H229" s="99">
        <v>0</v>
      </c>
      <c r="I229" s="99">
        <v>1</v>
      </c>
      <c r="J229" s="99">
        <v>1</v>
      </c>
      <c r="K229" s="112">
        <v>-165.37</v>
      </c>
      <c r="L229" s="113">
        <v>3024284</v>
      </c>
      <c r="M229" s="113">
        <v>-287582.39240000001</v>
      </c>
      <c r="N229" s="114">
        <v>1.0999999999999999E-2</v>
      </c>
      <c r="O229" s="115">
        <v>17498</v>
      </c>
      <c r="P229" s="116">
        <v>2880398</v>
      </c>
      <c r="Q229" s="117">
        <v>6.1000000000000004E-3</v>
      </c>
      <c r="R229" s="118">
        <v>2870601</v>
      </c>
      <c r="S229" s="119">
        <v>3857914</v>
      </c>
      <c r="T229" s="120">
        <v>0.74409999999999998</v>
      </c>
      <c r="U229" s="121">
        <v>4989.26</v>
      </c>
      <c r="V229" s="122">
        <v>3382.39</v>
      </c>
      <c r="W229" s="123">
        <v>1</v>
      </c>
      <c r="X229" s="77"/>
    </row>
    <row r="230" spans="1:24" x14ac:dyDescent="0.2">
      <c r="A230" s="78">
        <v>224</v>
      </c>
      <c r="B230" s="18" t="s">
        <v>95</v>
      </c>
      <c r="C230" s="99">
        <v>1</v>
      </c>
      <c r="D230" s="99">
        <v>0</v>
      </c>
      <c r="E230" s="99">
        <v>0</v>
      </c>
      <c r="F230" s="99">
        <v>0</v>
      </c>
      <c r="G230" s="99">
        <v>0</v>
      </c>
      <c r="H230" s="99">
        <v>1</v>
      </c>
      <c r="I230" s="99">
        <v>1</v>
      </c>
      <c r="J230" s="99">
        <v>1</v>
      </c>
      <c r="K230" s="112">
        <v>-279.3</v>
      </c>
      <c r="L230" s="113">
        <v>471233</v>
      </c>
      <c r="M230" s="113">
        <v>-191728.01089999999</v>
      </c>
      <c r="N230" s="114">
        <v>2.4899999999999999E-2</v>
      </c>
      <c r="O230" s="115">
        <v>119163</v>
      </c>
      <c r="P230" s="116">
        <v>436021</v>
      </c>
      <c r="Q230" s="117">
        <v>0.27329999999999999</v>
      </c>
      <c r="R230" s="118">
        <v>327740</v>
      </c>
      <c r="S230" s="119">
        <v>498890</v>
      </c>
      <c r="T230" s="120">
        <v>0.65690000000000004</v>
      </c>
      <c r="U230" s="121">
        <v>6948.85</v>
      </c>
      <c r="V230" s="122">
        <v>3382.39</v>
      </c>
      <c r="W230" s="123">
        <v>1</v>
      </c>
      <c r="X230" s="77"/>
    </row>
    <row r="231" spans="1:24" x14ac:dyDescent="0.2">
      <c r="A231" s="78">
        <v>225</v>
      </c>
      <c r="B231" s="18" t="s">
        <v>112</v>
      </c>
      <c r="C231" s="99">
        <v>1</v>
      </c>
      <c r="D231" s="99">
        <v>0</v>
      </c>
      <c r="E231" s="99">
        <v>0</v>
      </c>
      <c r="F231" s="99">
        <v>0</v>
      </c>
      <c r="G231" s="99">
        <v>0</v>
      </c>
      <c r="H231" s="99">
        <v>0</v>
      </c>
      <c r="I231" s="99">
        <v>1</v>
      </c>
      <c r="J231" s="99">
        <v>1</v>
      </c>
      <c r="K231" s="112">
        <v>-23.12</v>
      </c>
      <c r="L231" s="113">
        <v>1426187</v>
      </c>
      <c r="M231" s="113">
        <v>-27614.620999999999</v>
      </c>
      <c r="N231" s="114">
        <v>0.1381</v>
      </c>
      <c r="O231" s="115">
        <v>66706</v>
      </c>
      <c r="P231" s="116">
        <v>1364239</v>
      </c>
      <c r="Q231" s="117">
        <v>4.8899999999999999E-2</v>
      </c>
      <c r="R231" s="118">
        <v>1321342</v>
      </c>
      <c r="S231" s="119">
        <v>1708518</v>
      </c>
      <c r="T231" s="120">
        <v>0.77339999999999998</v>
      </c>
      <c r="U231" s="121">
        <v>5298.56</v>
      </c>
      <c r="V231" s="122">
        <v>3382.39</v>
      </c>
      <c r="W231" s="123">
        <v>1</v>
      </c>
      <c r="X231" s="77"/>
    </row>
    <row r="232" spans="1:24" ht="25.5" x14ac:dyDescent="0.2">
      <c r="A232" s="78">
        <v>226</v>
      </c>
      <c r="B232" s="18" t="s">
        <v>96</v>
      </c>
      <c r="C232" s="99">
        <v>1</v>
      </c>
      <c r="D232" s="99">
        <v>0</v>
      </c>
      <c r="E232" s="99">
        <v>0</v>
      </c>
      <c r="F232" s="99">
        <v>0</v>
      </c>
      <c r="G232" s="99">
        <v>0</v>
      </c>
      <c r="H232" s="99">
        <v>1</v>
      </c>
      <c r="I232" s="99">
        <v>1</v>
      </c>
      <c r="J232" s="99">
        <v>1</v>
      </c>
      <c r="K232" s="112">
        <v>704.43</v>
      </c>
      <c r="L232" s="113">
        <v>121428</v>
      </c>
      <c r="M232" s="113">
        <v>245469.8897</v>
      </c>
      <c r="N232" s="114">
        <v>0.67400000000000004</v>
      </c>
      <c r="O232" s="115">
        <v>33139</v>
      </c>
      <c r="P232" s="116">
        <v>95624</v>
      </c>
      <c r="Q232" s="117">
        <v>0.34660000000000002</v>
      </c>
      <c r="R232" s="118">
        <v>67806</v>
      </c>
      <c r="S232" s="119">
        <v>107611</v>
      </c>
      <c r="T232" s="120">
        <v>0.63009999999999999</v>
      </c>
      <c r="U232" s="121">
        <v>12524.89</v>
      </c>
      <c r="V232" s="122">
        <v>3382.39</v>
      </c>
      <c r="W232" s="123">
        <v>1</v>
      </c>
      <c r="X232" s="77"/>
    </row>
    <row r="233" spans="1:24" x14ac:dyDescent="0.2">
      <c r="A233" s="78">
        <v>227</v>
      </c>
      <c r="B233" s="18" t="s">
        <v>375</v>
      </c>
      <c r="C233" s="99">
        <v>1</v>
      </c>
      <c r="D233" s="99">
        <v>0</v>
      </c>
      <c r="E233" s="99">
        <v>0</v>
      </c>
      <c r="F233" s="99">
        <v>0</v>
      </c>
      <c r="G233" s="99">
        <v>0</v>
      </c>
      <c r="H233" s="99">
        <v>1</v>
      </c>
      <c r="I233" s="99">
        <v>1</v>
      </c>
      <c r="J233" s="99">
        <v>1</v>
      </c>
      <c r="K233" s="112">
        <v>520.21</v>
      </c>
      <c r="L233" s="113">
        <v>438693</v>
      </c>
      <c r="M233" s="113">
        <v>344555.05300000001</v>
      </c>
      <c r="N233" s="114">
        <v>0.72929999999999995</v>
      </c>
      <c r="O233" s="115">
        <v>51229</v>
      </c>
      <c r="P233" s="116">
        <v>403132</v>
      </c>
      <c r="Q233" s="117">
        <v>0.12709999999999999</v>
      </c>
      <c r="R233" s="118">
        <v>369210</v>
      </c>
      <c r="S233" s="119">
        <v>485208</v>
      </c>
      <c r="T233" s="120">
        <v>0.76090000000000002</v>
      </c>
      <c r="U233" s="121">
        <v>8345.52</v>
      </c>
      <c r="V233" s="122">
        <v>3382.39</v>
      </c>
      <c r="W233" s="123">
        <v>1</v>
      </c>
      <c r="X233" s="77"/>
    </row>
    <row r="234" spans="1:24" x14ac:dyDescent="0.2">
      <c r="A234" s="78">
        <v>228</v>
      </c>
      <c r="B234" s="18" t="s">
        <v>380</v>
      </c>
      <c r="C234" s="99">
        <v>1</v>
      </c>
      <c r="D234" s="99">
        <v>0</v>
      </c>
      <c r="E234" s="99">
        <v>0</v>
      </c>
      <c r="F234" s="99">
        <v>0</v>
      </c>
      <c r="G234" s="99">
        <v>0</v>
      </c>
      <c r="H234" s="99">
        <v>0</v>
      </c>
      <c r="I234" s="99">
        <v>1</v>
      </c>
      <c r="J234" s="99">
        <v>1</v>
      </c>
      <c r="K234" s="112">
        <v>272.11</v>
      </c>
      <c r="L234" s="113">
        <v>98212</v>
      </c>
      <c r="M234" s="113">
        <v>85277.158800000005</v>
      </c>
      <c r="N234" s="114">
        <v>0.46960000000000002</v>
      </c>
      <c r="O234" s="115">
        <v>4151</v>
      </c>
      <c r="P234" s="116">
        <v>93581</v>
      </c>
      <c r="Q234" s="117">
        <v>4.4400000000000002E-2</v>
      </c>
      <c r="R234" s="118">
        <v>90931</v>
      </c>
      <c r="S234" s="119">
        <v>146198</v>
      </c>
      <c r="T234" s="120">
        <v>0.622</v>
      </c>
      <c r="U234" s="121">
        <v>4600.6499999999996</v>
      </c>
      <c r="V234" s="122">
        <v>3382.39</v>
      </c>
      <c r="W234" s="123">
        <v>1</v>
      </c>
      <c r="X234" s="77"/>
    </row>
    <row r="235" spans="1:24" x14ac:dyDescent="0.2">
      <c r="A235" s="78">
        <v>229</v>
      </c>
      <c r="B235" s="18" t="s">
        <v>109</v>
      </c>
      <c r="C235" s="99">
        <v>1</v>
      </c>
      <c r="D235" s="99">
        <v>0</v>
      </c>
      <c r="E235" s="99">
        <v>0</v>
      </c>
      <c r="F235" s="99">
        <v>0</v>
      </c>
      <c r="G235" s="99">
        <v>0</v>
      </c>
      <c r="H235" s="99">
        <v>1</v>
      </c>
      <c r="I235" s="99">
        <v>0</v>
      </c>
      <c r="J235" s="99">
        <v>1</v>
      </c>
      <c r="K235" s="112">
        <v>213.44</v>
      </c>
      <c r="L235" s="113">
        <v>816493</v>
      </c>
      <c r="M235" s="113">
        <v>192860.5306</v>
      </c>
      <c r="N235" s="114">
        <v>0.61599999999999999</v>
      </c>
      <c r="O235" s="115">
        <v>74169</v>
      </c>
      <c r="P235" s="116">
        <v>719816</v>
      </c>
      <c r="Q235" s="117">
        <v>0.10299999999999999</v>
      </c>
      <c r="R235" s="118">
        <v>651646</v>
      </c>
      <c r="S235" s="119">
        <v>3531224</v>
      </c>
      <c r="T235" s="120">
        <v>0.1845</v>
      </c>
      <c r="U235" s="121">
        <v>5901.71</v>
      </c>
      <c r="V235" s="122">
        <v>3382.39</v>
      </c>
      <c r="W235" s="123">
        <v>1</v>
      </c>
      <c r="X235" s="77"/>
    </row>
    <row r="236" spans="1:24" x14ac:dyDescent="0.2">
      <c r="A236" s="78">
        <v>230</v>
      </c>
      <c r="B236" s="18" t="s">
        <v>114</v>
      </c>
      <c r="C236" s="99">
        <v>1</v>
      </c>
      <c r="D236" s="99">
        <v>0</v>
      </c>
      <c r="E236" s="99">
        <v>0</v>
      </c>
      <c r="F236" s="99">
        <v>0</v>
      </c>
      <c r="G236" s="99">
        <v>0</v>
      </c>
      <c r="H236" s="99">
        <v>1</v>
      </c>
      <c r="I236" s="99">
        <v>0</v>
      </c>
      <c r="J236" s="99">
        <v>1</v>
      </c>
      <c r="K236" s="112">
        <v>1235.32</v>
      </c>
      <c r="L236" s="113">
        <v>10327</v>
      </c>
      <c r="M236" s="113">
        <v>125535.5821</v>
      </c>
      <c r="N236" s="114">
        <v>0.54700000000000004</v>
      </c>
      <c r="O236" s="115">
        <v>7047</v>
      </c>
      <c r="P236" s="116">
        <v>8086</v>
      </c>
      <c r="Q236" s="117">
        <v>0.87150000000000005</v>
      </c>
      <c r="R236" s="118">
        <v>1115</v>
      </c>
      <c r="S236" s="119">
        <v>25823</v>
      </c>
      <c r="T236" s="120">
        <v>4.3200000000000002E-2</v>
      </c>
      <c r="U236" s="121">
        <v>9380.34</v>
      </c>
      <c r="V236" s="122">
        <v>3382.39</v>
      </c>
      <c r="W236" s="123">
        <v>1</v>
      </c>
      <c r="X236" s="77"/>
    </row>
    <row r="237" spans="1:24" x14ac:dyDescent="0.2">
      <c r="A237" s="78">
        <v>231</v>
      </c>
      <c r="B237" s="18" t="s">
        <v>299</v>
      </c>
      <c r="C237" s="99">
        <v>3</v>
      </c>
      <c r="D237" s="99">
        <v>1</v>
      </c>
      <c r="E237" s="99">
        <v>1</v>
      </c>
      <c r="F237" s="99">
        <v>0</v>
      </c>
      <c r="G237" s="99">
        <v>1</v>
      </c>
      <c r="H237" s="99">
        <v>1</v>
      </c>
      <c r="I237" s="99">
        <v>0</v>
      </c>
      <c r="J237" s="99">
        <v>1</v>
      </c>
      <c r="K237" s="112">
        <v>702.16</v>
      </c>
      <c r="L237" s="113">
        <v>714440</v>
      </c>
      <c r="M237" s="113">
        <v>593494.07530000003</v>
      </c>
      <c r="N237" s="114">
        <v>0.80940000000000001</v>
      </c>
      <c r="O237" s="115">
        <v>168244</v>
      </c>
      <c r="P237" s="116">
        <v>621472</v>
      </c>
      <c r="Q237" s="117">
        <v>0.2707</v>
      </c>
      <c r="R237" s="118">
        <v>497264</v>
      </c>
      <c r="S237" s="119">
        <v>2792610</v>
      </c>
      <c r="T237" s="120">
        <v>0.17810000000000001</v>
      </c>
      <c r="U237" s="121">
        <v>8206.33</v>
      </c>
      <c r="V237" s="122">
        <v>3382.39</v>
      </c>
      <c r="W237" s="123">
        <v>1</v>
      </c>
      <c r="X237" s="77"/>
    </row>
    <row r="238" spans="1:24" x14ac:dyDescent="0.2">
      <c r="A238" s="78">
        <v>232</v>
      </c>
      <c r="B238" s="18" t="s">
        <v>302</v>
      </c>
      <c r="C238" s="99">
        <v>1</v>
      </c>
      <c r="D238" s="99">
        <v>0</v>
      </c>
      <c r="E238" s="99">
        <v>0</v>
      </c>
      <c r="F238" s="99">
        <v>0</v>
      </c>
      <c r="G238" s="99">
        <v>0</v>
      </c>
      <c r="H238" s="99">
        <v>1</v>
      </c>
      <c r="I238" s="99">
        <v>1</v>
      </c>
      <c r="J238" s="99">
        <v>1</v>
      </c>
      <c r="K238" s="112">
        <v>991.34</v>
      </c>
      <c r="L238" s="113">
        <v>17011</v>
      </c>
      <c r="M238" s="113">
        <v>129296.7285</v>
      </c>
      <c r="N238" s="114">
        <v>0.55520000000000003</v>
      </c>
      <c r="O238" s="115">
        <v>2926</v>
      </c>
      <c r="P238" s="116">
        <v>16160</v>
      </c>
      <c r="Q238" s="117">
        <v>0.18110000000000001</v>
      </c>
      <c r="R238" s="118">
        <v>14975</v>
      </c>
      <c r="S238" s="119">
        <v>24603</v>
      </c>
      <c r="T238" s="120">
        <v>0.60870000000000002</v>
      </c>
      <c r="U238" s="121">
        <v>8844.74</v>
      </c>
      <c r="V238" s="122">
        <v>3382.39</v>
      </c>
      <c r="W238" s="123">
        <v>1</v>
      </c>
      <c r="X238" s="77"/>
    </row>
    <row r="239" spans="1:24" ht="25.5" x14ac:dyDescent="0.2">
      <c r="A239" s="78">
        <v>233</v>
      </c>
      <c r="B239" s="18" t="s">
        <v>301</v>
      </c>
      <c r="C239" s="99">
        <v>1</v>
      </c>
      <c r="D239" s="99">
        <v>0</v>
      </c>
      <c r="E239" s="99">
        <v>0</v>
      </c>
      <c r="F239" s="99">
        <v>0</v>
      </c>
      <c r="G239" s="99">
        <v>0</v>
      </c>
      <c r="H239" s="99">
        <v>0</v>
      </c>
      <c r="I239" s="99">
        <v>0</v>
      </c>
      <c r="J239" s="99">
        <v>1</v>
      </c>
      <c r="K239" s="112">
        <v>343.58</v>
      </c>
      <c r="L239" s="113">
        <v>11055</v>
      </c>
      <c r="M239" s="113">
        <v>36125.205099999999</v>
      </c>
      <c r="N239" s="114">
        <v>0.32040000000000002</v>
      </c>
      <c r="O239" s="115">
        <v>263</v>
      </c>
      <c r="P239" s="116">
        <v>10488</v>
      </c>
      <c r="Q239" s="117">
        <v>2.5100000000000001E-2</v>
      </c>
      <c r="R239" s="118">
        <v>10309</v>
      </c>
      <c r="S239" s="119">
        <v>32275</v>
      </c>
      <c r="T239" s="120">
        <v>0.31940000000000002</v>
      </c>
      <c r="U239" s="121">
        <v>6486.8</v>
      </c>
      <c r="V239" s="122">
        <v>3382.39</v>
      </c>
      <c r="W239" s="123">
        <v>1</v>
      </c>
      <c r="X239" s="77"/>
    </row>
    <row r="240" spans="1:24" ht="25.5" x14ac:dyDescent="0.2">
      <c r="A240" s="78">
        <v>234</v>
      </c>
      <c r="B240" s="18" t="s">
        <v>378</v>
      </c>
      <c r="C240" s="99">
        <v>1</v>
      </c>
      <c r="D240" s="99">
        <v>0</v>
      </c>
      <c r="E240" s="99">
        <v>0</v>
      </c>
      <c r="F240" s="99">
        <v>0</v>
      </c>
      <c r="G240" s="99">
        <v>0</v>
      </c>
      <c r="H240" s="99">
        <v>0</v>
      </c>
      <c r="I240" s="99">
        <v>0</v>
      </c>
      <c r="J240" s="99">
        <v>1</v>
      </c>
      <c r="K240" s="112">
        <v>442.41</v>
      </c>
      <c r="L240" s="113">
        <v>91887</v>
      </c>
      <c r="M240" s="113">
        <v>134106.64509999999</v>
      </c>
      <c r="N240" s="114">
        <v>0.56079999999999997</v>
      </c>
      <c r="O240" s="115">
        <v>5736</v>
      </c>
      <c r="P240" s="116">
        <v>63369</v>
      </c>
      <c r="Q240" s="117">
        <v>9.0499999999999997E-2</v>
      </c>
      <c r="R240" s="118">
        <v>57915</v>
      </c>
      <c r="S240" s="119">
        <v>180580</v>
      </c>
      <c r="T240" s="120">
        <v>0.32069999999999999</v>
      </c>
      <c r="U240" s="121">
        <v>10544.48</v>
      </c>
      <c r="V240" s="122">
        <v>3382.39</v>
      </c>
      <c r="W240" s="123">
        <v>1</v>
      </c>
      <c r="X240" s="77"/>
    </row>
    <row r="241" spans="1:24" x14ac:dyDescent="0.2">
      <c r="A241" s="78">
        <v>235</v>
      </c>
      <c r="B241" s="18" t="s">
        <v>306</v>
      </c>
      <c r="C241" s="99">
        <v>3</v>
      </c>
      <c r="D241" s="99">
        <v>1</v>
      </c>
      <c r="E241" s="99">
        <v>0</v>
      </c>
      <c r="F241" s="99">
        <v>1</v>
      </c>
      <c r="G241" s="99">
        <v>1</v>
      </c>
      <c r="H241" s="99">
        <v>0</v>
      </c>
      <c r="I241" s="99">
        <v>1</v>
      </c>
      <c r="J241" s="99">
        <v>1</v>
      </c>
      <c r="K241" s="112">
        <v>481.11</v>
      </c>
      <c r="L241" s="113">
        <v>1135877</v>
      </c>
      <c r="M241" s="113">
        <v>512756.9412</v>
      </c>
      <c r="N241" s="114">
        <v>0.77900000000000003</v>
      </c>
      <c r="O241" s="115">
        <v>17774</v>
      </c>
      <c r="P241" s="116">
        <v>1126835</v>
      </c>
      <c r="Q241" s="117">
        <v>1.5800000000000002E-2</v>
      </c>
      <c r="R241" s="118">
        <v>1124562</v>
      </c>
      <c r="S241" s="119">
        <v>1619702</v>
      </c>
      <c r="T241" s="120">
        <v>0.69430000000000003</v>
      </c>
      <c r="U241" s="121">
        <v>4180.78</v>
      </c>
      <c r="V241" s="122">
        <v>3382.39</v>
      </c>
      <c r="W241" s="123">
        <v>1</v>
      </c>
      <c r="X241" s="77"/>
    </row>
    <row r="242" spans="1:24" ht="25.5" x14ac:dyDescent="0.2">
      <c r="A242" s="78">
        <v>236</v>
      </c>
      <c r="B242" s="18" t="s">
        <v>304</v>
      </c>
      <c r="C242" s="99">
        <v>1</v>
      </c>
      <c r="D242" s="99">
        <v>0</v>
      </c>
      <c r="E242" s="99">
        <v>0</v>
      </c>
      <c r="F242" s="99">
        <v>0</v>
      </c>
      <c r="G242" s="99">
        <v>0</v>
      </c>
      <c r="H242" s="99">
        <v>1</v>
      </c>
      <c r="I242" s="99">
        <v>0</v>
      </c>
      <c r="J242" s="99">
        <v>1</v>
      </c>
      <c r="K242" s="112">
        <v>300.73</v>
      </c>
      <c r="L242" s="113">
        <v>16388</v>
      </c>
      <c r="M242" s="113">
        <v>38497.585299999999</v>
      </c>
      <c r="N242" s="114">
        <v>0.33429999999999999</v>
      </c>
      <c r="O242" s="115">
        <v>2256</v>
      </c>
      <c r="P242" s="116">
        <v>14858</v>
      </c>
      <c r="Q242" s="117">
        <v>0.15179999999999999</v>
      </c>
      <c r="R242" s="118">
        <v>13123</v>
      </c>
      <c r="S242" s="119">
        <v>34814</v>
      </c>
      <c r="T242" s="120">
        <v>0.37690000000000001</v>
      </c>
      <c r="U242" s="121">
        <v>6665.35</v>
      </c>
      <c r="V242" s="122">
        <v>3382.39</v>
      </c>
      <c r="W242" s="123">
        <v>1</v>
      </c>
      <c r="X242" s="77"/>
    </row>
    <row r="243" spans="1:24" x14ac:dyDescent="0.2">
      <c r="A243" s="78">
        <v>237</v>
      </c>
      <c r="B243" s="18" t="s">
        <v>303</v>
      </c>
      <c r="C243" s="99">
        <v>1</v>
      </c>
      <c r="D243" s="99">
        <v>0</v>
      </c>
      <c r="E243" s="99">
        <v>0</v>
      </c>
      <c r="F243" s="99">
        <v>0</v>
      </c>
      <c r="G243" s="99">
        <v>0</v>
      </c>
      <c r="H243" s="99">
        <v>0</v>
      </c>
      <c r="I243" s="99">
        <v>0</v>
      </c>
      <c r="J243" s="99">
        <v>1</v>
      </c>
      <c r="K243" s="112">
        <v>218.8</v>
      </c>
      <c r="L243" s="113">
        <v>120093</v>
      </c>
      <c r="M243" s="113">
        <v>75823.613599999997</v>
      </c>
      <c r="N243" s="114">
        <v>0.45300000000000001</v>
      </c>
      <c r="O243" s="115">
        <v>1106</v>
      </c>
      <c r="P243" s="116">
        <v>101531</v>
      </c>
      <c r="Q243" s="117">
        <v>1.09E-2</v>
      </c>
      <c r="R243" s="118">
        <v>100725</v>
      </c>
      <c r="S243" s="119">
        <v>423212</v>
      </c>
      <c r="T243" s="120">
        <v>0.23799999999999999</v>
      </c>
      <c r="U243" s="121">
        <v>8093.75</v>
      </c>
      <c r="V243" s="122">
        <v>3382.39</v>
      </c>
      <c r="W243" s="123">
        <v>1</v>
      </c>
      <c r="X243" s="77"/>
    </row>
    <row r="244" spans="1:24" ht="25.5" x14ac:dyDescent="0.2">
      <c r="A244" s="78">
        <v>238</v>
      </c>
      <c r="B244" s="18" t="s">
        <v>309</v>
      </c>
      <c r="C244" s="99">
        <v>1</v>
      </c>
      <c r="D244" s="99">
        <v>0</v>
      </c>
      <c r="E244" s="99">
        <v>0</v>
      </c>
      <c r="F244" s="99">
        <v>0</v>
      </c>
      <c r="G244" s="99">
        <v>0</v>
      </c>
      <c r="H244" s="99">
        <v>1</v>
      </c>
      <c r="I244" s="99">
        <v>0</v>
      </c>
      <c r="J244" s="99">
        <v>1</v>
      </c>
      <c r="K244" s="112">
        <v>260.42</v>
      </c>
      <c r="L244" s="113">
        <v>44860</v>
      </c>
      <c r="M244" s="113">
        <v>55157.713799999998</v>
      </c>
      <c r="N244" s="114">
        <v>0.38119999999999998</v>
      </c>
      <c r="O244" s="115">
        <v>9555</v>
      </c>
      <c r="P244" s="116">
        <v>39029</v>
      </c>
      <c r="Q244" s="117">
        <v>0.24479999999999999</v>
      </c>
      <c r="R244" s="118">
        <v>30968</v>
      </c>
      <c r="S244" s="119">
        <v>360713</v>
      </c>
      <c r="T244" s="120">
        <v>8.5900000000000004E-2</v>
      </c>
      <c r="U244" s="121">
        <v>7746.67</v>
      </c>
      <c r="V244" s="122">
        <v>3382.39</v>
      </c>
      <c r="W244" s="123">
        <v>1</v>
      </c>
      <c r="X244" s="77"/>
    </row>
    <row r="245" spans="1:24" x14ac:dyDescent="0.2">
      <c r="A245" s="78">
        <v>239</v>
      </c>
      <c r="B245" s="18" t="s">
        <v>298</v>
      </c>
      <c r="C245" s="99">
        <v>1</v>
      </c>
      <c r="D245" s="99">
        <v>0</v>
      </c>
      <c r="E245" s="99">
        <v>0</v>
      </c>
      <c r="F245" s="99">
        <v>0</v>
      </c>
      <c r="G245" s="99">
        <v>0</v>
      </c>
      <c r="H245" s="99">
        <v>1</v>
      </c>
      <c r="I245" s="99">
        <v>0</v>
      </c>
      <c r="J245" s="99">
        <v>1</v>
      </c>
      <c r="K245" s="112">
        <v>551.26</v>
      </c>
      <c r="L245" s="113">
        <v>6559</v>
      </c>
      <c r="M245" s="113">
        <v>44645.016600000003</v>
      </c>
      <c r="N245" s="114">
        <v>0.35360000000000003</v>
      </c>
      <c r="O245" s="115">
        <v>1969</v>
      </c>
      <c r="P245" s="116">
        <v>4715</v>
      </c>
      <c r="Q245" s="117">
        <v>0.41760000000000003</v>
      </c>
      <c r="R245" s="118">
        <v>3033</v>
      </c>
      <c r="S245" s="119">
        <v>15348</v>
      </c>
      <c r="T245" s="120">
        <v>0.1976</v>
      </c>
      <c r="U245" s="121">
        <v>19273.509999999998</v>
      </c>
      <c r="V245" s="122">
        <v>3382.39</v>
      </c>
      <c r="W245" s="123">
        <v>1</v>
      </c>
      <c r="X245" s="77"/>
    </row>
    <row r="246" spans="1:24" x14ac:dyDescent="0.2">
      <c r="A246" s="78">
        <v>240</v>
      </c>
      <c r="B246" s="18" t="s">
        <v>393</v>
      </c>
      <c r="C246" s="99">
        <v>1</v>
      </c>
      <c r="D246" s="99">
        <v>0</v>
      </c>
      <c r="E246" s="99">
        <v>0</v>
      </c>
      <c r="F246" s="99">
        <v>0</v>
      </c>
      <c r="G246" s="99">
        <v>0</v>
      </c>
      <c r="H246" s="99">
        <v>0</v>
      </c>
      <c r="I246" s="99">
        <v>0</v>
      </c>
      <c r="J246" s="99">
        <v>1</v>
      </c>
      <c r="K246" s="112">
        <v>116.25</v>
      </c>
      <c r="L246" s="113">
        <v>169004</v>
      </c>
      <c r="M246" s="113">
        <v>47789.931700000001</v>
      </c>
      <c r="N246" s="114">
        <v>0.35909999999999997</v>
      </c>
      <c r="O246" s="115">
        <v>2544</v>
      </c>
      <c r="P246" s="116">
        <v>165603</v>
      </c>
      <c r="Q246" s="117">
        <v>1.54E-2</v>
      </c>
      <c r="R246" s="118">
        <v>163844</v>
      </c>
      <c r="S246" s="119">
        <v>706592</v>
      </c>
      <c r="T246" s="120">
        <v>0.2319</v>
      </c>
      <c r="U246" s="121">
        <v>4359.05</v>
      </c>
      <c r="V246" s="122">
        <v>3382.39</v>
      </c>
      <c r="W246" s="123">
        <v>1</v>
      </c>
      <c r="X246" s="77"/>
    </row>
    <row r="247" spans="1:24" x14ac:dyDescent="0.2">
      <c r="A247" s="78">
        <v>241</v>
      </c>
      <c r="B247" s="18" t="s">
        <v>308</v>
      </c>
      <c r="C247" s="99">
        <v>1</v>
      </c>
      <c r="D247" s="99">
        <v>0</v>
      </c>
      <c r="E247" s="99">
        <v>0</v>
      </c>
      <c r="F247" s="99">
        <v>0</v>
      </c>
      <c r="G247" s="99">
        <v>0</v>
      </c>
      <c r="H247" s="99">
        <v>0</v>
      </c>
      <c r="I247" s="99">
        <v>0</v>
      </c>
      <c r="J247" s="99">
        <v>1</v>
      </c>
      <c r="K247" s="112">
        <v>168.26</v>
      </c>
      <c r="L247" s="113">
        <v>149303</v>
      </c>
      <c r="M247" s="113">
        <v>65016.255400000002</v>
      </c>
      <c r="N247" s="114">
        <v>0.41160000000000002</v>
      </c>
      <c r="O247" s="115">
        <v>3546</v>
      </c>
      <c r="P247" s="116">
        <v>146052</v>
      </c>
      <c r="Q247" s="117">
        <v>2.4299999999999999E-2</v>
      </c>
      <c r="R247" s="118">
        <v>144000</v>
      </c>
      <c r="S247" s="119">
        <v>422354</v>
      </c>
      <c r="T247" s="120">
        <v>0.34089999999999998</v>
      </c>
      <c r="U247" s="121">
        <v>3914.04</v>
      </c>
      <c r="V247" s="122">
        <v>3382.39</v>
      </c>
      <c r="W247" s="123">
        <v>1</v>
      </c>
      <c r="X247" s="77"/>
    </row>
    <row r="248" spans="1:24" x14ac:dyDescent="0.2">
      <c r="A248" s="78">
        <v>242</v>
      </c>
      <c r="B248" s="18" t="s">
        <v>307</v>
      </c>
      <c r="C248" s="99">
        <v>1</v>
      </c>
      <c r="D248" s="99">
        <v>0</v>
      </c>
      <c r="E248" s="99">
        <v>0</v>
      </c>
      <c r="F248" s="99">
        <v>0</v>
      </c>
      <c r="G248" s="99">
        <v>0</v>
      </c>
      <c r="H248" s="99">
        <v>0</v>
      </c>
      <c r="I248" s="99">
        <v>0</v>
      </c>
      <c r="J248" s="99">
        <v>1</v>
      </c>
      <c r="K248" s="112">
        <v>-263.3</v>
      </c>
      <c r="L248" s="113">
        <v>214452</v>
      </c>
      <c r="M248" s="113">
        <v>-121931.64659999999</v>
      </c>
      <c r="N248" s="114">
        <v>4.7E-2</v>
      </c>
      <c r="O248" s="115">
        <v>536</v>
      </c>
      <c r="P248" s="116">
        <v>210352</v>
      </c>
      <c r="Q248" s="117">
        <v>2.5000000000000001E-3</v>
      </c>
      <c r="R248" s="118">
        <v>209854</v>
      </c>
      <c r="S248" s="119">
        <v>1077780</v>
      </c>
      <c r="T248" s="120">
        <v>0.19470000000000001</v>
      </c>
      <c r="U248" s="121">
        <v>3814.1</v>
      </c>
      <c r="V248" s="122">
        <v>3382.39</v>
      </c>
      <c r="W248" s="123">
        <v>1</v>
      </c>
      <c r="X248" s="77"/>
    </row>
    <row r="249" spans="1:24" x14ac:dyDescent="0.2">
      <c r="A249" s="78">
        <v>243</v>
      </c>
      <c r="B249" s="18" t="s">
        <v>296</v>
      </c>
      <c r="C249" s="99">
        <v>1</v>
      </c>
      <c r="D249" s="99">
        <v>0</v>
      </c>
      <c r="E249" s="99">
        <v>0</v>
      </c>
      <c r="F249" s="99">
        <v>0</v>
      </c>
      <c r="G249" s="99">
        <v>1</v>
      </c>
      <c r="H249" s="99">
        <v>0</v>
      </c>
      <c r="I249" s="99">
        <v>0</v>
      </c>
      <c r="J249" s="99">
        <v>1</v>
      </c>
      <c r="K249" s="112">
        <v>1361.49</v>
      </c>
      <c r="L249" s="113">
        <v>355631</v>
      </c>
      <c r="M249" s="113">
        <v>811921.96920000005</v>
      </c>
      <c r="N249" s="114">
        <v>0.87019999999999997</v>
      </c>
      <c r="O249" s="115">
        <v>10015</v>
      </c>
      <c r="P249" s="116">
        <v>173491</v>
      </c>
      <c r="Q249" s="117">
        <v>5.7700000000000001E-2</v>
      </c>
      <c r="R249" s="118">
        <v>168986</v>
      </c>
      <c r="S249" s="119">
        <v>361158</v>
      </c>
      <c r="T249" s="120">
        <v>0.46789999999999998</v>
      </c>
      <c r="U249" s="121">
        <v>22625.51</v>
      </c>
      <c r="V249" s="122">
        <v>3382.39</v>
      </c>
      <c r="W249" s="123">
        <v>1</v>
      </c>
      <c r="X249" s="77"/>
    </row>
    <row r="250" spans="1:24" x14ac:dyDescent="0.2">
      <c r="A250" s="78">
        <v>244</v>
      </c>
      <c r="B250" s="18" t="s">
        <v>305</v>
      </c>
      <c r="C250" s="99">
        <v>1</v>
      </c>
      <c r="D250" s="99">
        <v>0</v>
      </c>
      <c r="E250" s="99">
        <v>0</v>
      </c>
      <c r="F250" s="99">
        <v>0</v>
      </c>
      <c r="G250" s="99">
        <v>0</v>
      </c>
      <c r="H250" s="99">
        <v>0</v>
      </c>
      <c r="I250" s="99">
        <v>1</v>
      </c>
      <c r="J250" s="99">
        <v>1</v>
      </c>
      <c r="K250" s="112">
        <v>305.24</v>
      </c>
      <c r="L250" s="113">
        <v>46749</v>
      </c>
      <c r="M250" s="113">
        <v>65997.395900000003</v>
      </c>
      <c r="N250" s="114">
        <v>0.4199</v>
      </c>
      <c r="O250" s="115">
        <v>1045</v>
      </c>
      <c r="P250" s="116">
        <v>45716</v>
      </c>
      <c r="Q250" s="117">
        <v>2.29E-2</v>
      </c>
      <c r="R250" s="118">
        <v>45410</v>
      </c>
      <c r="S250" s="119">
        <v>60506</v>
      </c>
      <c r="T250" s="120">
        <v>0.75049999999999994</v>
      </c>
      <c r="U250" s="121">
        <v>5843.28</v>
      </c>
      <c r="V250" s="122">
        <v>3382.39</v>
      </c>
      <c r="W250" s="123">
        <v>1</v>
      </c>
      <c r="X250" s="77"/>
    </row>
    <row r="251" spans="1:24" x14ac:dyDescent="0.2">
      <c r="A251" s="78">
        <v>245</v>
      </c>
      <c r="B251" s="18" t="s">
        <v>297</v>
      </c>
      <c r="C251" s="99">
        <v>3</v>
      </c>
      <c r="D251" s="99">
        <v>1</v>
      </c>
      <c r="E251" s="99">
        <v>0</v>
      </c>
      <c r="F251" s="99">
        <v>1</v>
      </c>
      <c r="G251" s="99">
        <v>1</v>
      </c>
      <c r="H251" s="99">
        <v>0</v>
      </c>
      <c r="I251" s="99">
        <v>1</v>
      </c>
      <c r="J251" s="99">
        <v>1</v>
      </c>
      <c r="K251" s="112">
        <v>2225.44</v>
      </c>
      <c r="L251" s="113">
        <v>275376</v>
      </c>
      <c r="M251" s="113">
        <v>1167825.6443</v>
      </c>
      <c r="N251" s="114">
        <v>0.90880000000000005</v>
      </c>
      <c r="O251" s="115">
        <v>11348</v>
      </c>
      <c r="P251" s="116">
        <v>245412</v>
      </c>
      <c r="Q251" s="117">
        <v>4.6199999999999998E-2</v>
      </c>
      <c r="R251" s="118">
        <v>240177</v>
      </c>
      <c r="S251" s="119">
        <v>461745</v>
      </c>
      <c r="T251" s="120">
        <v>0.5202</v>
      </c>
      <c r="U251" s="121">
        <v>11915.24</v>
      </c>
      <c r="V251" s="122">
        <v>3382.39</v>
      </c>
      <c r="W251" s="123">
        <v>1</v>
      </c>
      <c r="X251" s="77"/>
    </row>
    <row r="252" spans="1:24" x14ac:dyDescent="0.2">
      <c r="A252" s="78">
        <v>246</v>
      </c>
      <c r="B252" s="18" t="s">
        <v>300</v>
      </c>
      <c r="C252" s="99">
        <v>0</v>
      </c>
      <c r="D252" s="99">
        <v>0</v>
      </c>
      <c r="E252" s="99">
        <v>0</v>
      </c>
      <c r="F252" s="99">
        <v>0</v>
      </c>
      <c r="G252" s="99">
        <v>0</v>
      </c>
      <c r="H252" s="99">
        <v>0</v>
      </c>
      <c r="I252" s="99">
        <v>0</v>
      </c>
      <c r="J252" s="99">
        <v>0</v>
      </c>
      <c r="K252" s="112">
        <v>11.97</v>
      </c>
      <c r="L252" s="113">
        <v>7218018</v>
      </c>
      <c r="M252" s="113">
        <v>32155.8164</v>
      </c>
      <c r="N252" s="114">
        <v>0.30659999999999998</v>
      </c>
      <c r="O252" s="115">
        <v>76042</v>
      </c>
      <c r="P252" s="116">
        <v>7085563</v>
      </c>
      <c r="Q252" s="117">
        <v>1.0699999999999999E-2</v>
      </c>
      <c r="R252" s="118">
        <v>7051540</v>
      </c>
      <c r="S252" s="119">
        <v>15654395</v>
      </c>
      <c r="T252" s="120">
        <v>0.45050000000000001</v>
      </c>
      <c r="U252" s="121">
        <v>3329.16</v>
      </c>
      <c r="V252" s="122">
        <v>3382.39</v>
      </c>
      <c r="W252" s="123">
        <v>0</v>
      </c>
      <c r="X252" s="77"/>
    </row>
    <row r="253" spans="1:24" x14ac:dyDescent="0.2">
      <c r="A253" s="78">
        <v>247</v>
      </c>
      <c r="B253" s="18" t="s">
        <v>131</v>
      </c>
      <c r="C253" s="99">
        <v>1</v>
      </c>
      <c r="D253" s="99">
        <v>0</v>
      </c>
      <c r="E253" s="99">
        <v>0</v>
      </c>
      <c r="F253" s="99">
        <v>0</v>
      </c>
      <c r="G253" s="99">
        <v>0</v>
      </c>
      <c r="H253" s="99">
        <v>0</v>
      </c>
      <c r="I253" s="99">
        <v>0</v>
      </c>
      <c r="J253" s="99">
        <v>1</v>
      </c>
      <c r="K253" s="112">
        <v>357.2</v>
      </c>
      <c r="L253" s="113">
        <v>39334</v>
      </c>
      <c r="M253" s="113">
        <v>70842.467199999999</v>
      </c>
      <c r="N253" s="114">
        <v>0.44479999999999997</v>
      </c>
      <c r="O253" s="115">
        <v>2559</v>
      </c>
      <c r="P253" s="116">
        <v>35681</v>
      </c>
      <c r="Q253" s="117">
        <v>7.17E-2</v>
      </c>
      <c r="R253" s="118">
        <v>33402</v>
      </c>
      <c r="S253" s="119">
        <v>80643</v>
      </c>
      <c r="T253" s="120">
        <v>0.41420000000000001</v>
      </c>
      <c r="U253" s="121">
        <v>5560.27</v>
      </c>
      <c r="V253" s="122">
        <v>3382.39</v>
      </c>
      <c r="W253" s="123">
        <v>1</v>
      </c>
      <c r="X253" s="77"/>
    </row>
    <row r="254" spans="1:24" x14ac:dyDescent="0.2">
      <c r="A254" s="78">
        <v>248</v>
      </c>
      <c r="B254" s="18" t="s">
        <v>116</v>
      </c>
      <c r="C254" s="99">
        <v>3</v>
      </c>
      <c r="D254" s="99">
        <v>1</v>
      </c>
      <c r="E254" s="99">
        <v>0</v>
      </c>
      <c r="F254" s="99">
        <v>1</v>
      </c>
      <c r="G254" s="99">
        <v>1</v>
      </c>
      <c r="H254" s="99">
        <v>0</v>
      </c>
      <c r="I254" s="99">
        <v>1</v>
      </c>
      <c r="J254" s="99">
        <v>1</v>
      </c>
      <c r="K254" s="112">
        <v>928.91</v>
      </c>
      <c r="L254" s="113">
        <v>1684951</v>
      </c>
      <c r="M254" s="113">
        <v>1205774.5098000001</v>
      </c>
      <c r="N254" s="114">
        <v>0.91710000000000003</v>
      </c>
      <c r="O254" s="115">
        <v>60278</v>
      </c>
      <c r="P254" s="116">
        <v>1653417</v>
      </c>
      <c r="Q254" s="117">
        <v>3.6499999999999998E-2</v>
      </c>
      <c r="R254" s="118">
        <v>1640454</v>
      </c>
      <c r="S254" s="119">
        <v>2449826</v>
      </c>
      <c r="T254" s="120">
        <v>0.66959999999999997</v>
      </c>
      <c r="U254" s="121">
        <v>5714.24</v>
      </c>
      <c r="V254" s="122">
        <v>3382.39</v>
      </c>
      <c r="W254" s="123">
        <v>1</v>
      </c>
      <c r="X254" s="77"/>
    </row>
    <row r="255" spans="1:24" x14ac:dyDescent="0.2">
      <c r="A255" s="78">
        <v>249</v>
      </c>
      <c r="B255" s="18" t="s">
        <v>132</v>
      </c>
      <c r="C255" s="99">
        <v>1</v>
      </c>
      <c r="D255" s="99">
        <v>0</v>
      </c>
      <c r="E255" s="99">
        <v>0</v>
      </c>
      <c r="F255" s="99">
        <v>0</v>
      </c>
      <c r="G255" s="99">
        <v>0</v>
      </c>
      <c r="H255" s="99">
        <v>0</v>
      </c>
      <c r="I255" s="99">
        <v>1</v>
      </c>
      <c r="J255" s="99">
        <v>1</v>
      </c>
      <c r="K255" s="112">
        <v>-106.89</v>
      </c>
      <c r="L255" s="113">
        <v>810894</v>
      </c>
      <c r="M255" s="113">
        <v>-96249.691099999996</v>
      </c>
      <c r="N255" s="114">
        <v>6.9099999999999995E-2</v>
      </c>
      <c r="O255" s="115">
        <v>8755</v>
      </c>
      <c r="P255" s="116">
        <v>780632</v>
      </c>
      <c r="Q255" s="117">
        <v>1.12E-2</v>
      </c>
      <c r="R255" s="118">
        <v>775181</v>
      </c>
      <c r="S255" s="119">
        <v>1204282</v>
      </c>
      <c r="T255" s="120">
        <v>0.64370000000000005</v>
      </c>
      <c r="U255" s="121">
        <v>5272.2</v>
      </c>
      <c r="V255" s="122">
        <v>3382.39</v>
      </c>
      <c r="W255" s="123">
        <v>1</v>
      </c>
      <c r="X255" s="77"/>
    </row>
    <row r="256" spans="1:24" x14ac:dyDescent="0.2">
      <c r="A256" s="78">
        <v>250</v>
      </c>
      <c r="B256" s="18" t="s">
        <v>122</v>
      </c>
      <c r="C256" s="99">
        <v>3</v>
      </c>
      <c r="D256" s="99">
        <v>1</v>
      </c>
      <c r="E256" s="99">
        <v>0</v>
      </c>
      <c r="F256" s="99">
        <v>1</v>
      </c>
      <c r="G256" s="99">
        <v>1</v>
      </c>
      <c r="H256" s="99">
        <v>0</v>
      </c>
      <c r="I256" s="99">
        <v>1</v>
      </c>
      <c r="J256" s="99">
        <v>1</v>
      </c>
      <c r="K256" s="112">
        <v>233.25</v>
      </c>
      <c r="L256" s="113">
        <v>5410224</v>
      </c>
      <c r="M256" s="113">
        <v>542530.01489999995</v>
      </c>
      <c r="N256" s="114">
        <v>0.80110000000000003</v>
      </c>
      <c r="O256" s="115">
        <v>307254</v>
      </c>
      <c r="P256" s="116">
        <v>5344093</v>
      </c>
      <c r="Q256" s="117">
        <v>5.7500000000000002E-2</v>
      </c>
      <c r="R256" s="118">
        <v>5293543</v>
      </c>
      <c r="S256" s="119">
        <v>7097813</v>
      </c>
      <c r="T256" s="120">
        <v>0.74580000000000002</v>
      </c>
      <c r="U256" s="121">
        <v>4980.5</v>
      </c>
      <c r="V256" s="122">
        <v>3382.39</v>
      </c>
      <c r="W256" s="123">
        <v>1</v>
      </c>
      <c r="X256" s="77"/>
    </row>
    <row r="257" spans="1:24" x14ac:dyDescent="0.2">
      <c r="A257" s="78">
        <v>251</v>
      </c>
      <c r="B257" s="18" t="s">
        <v>123</v>
      </c>
      <c r="C257" s="99">
        <v>1</v>
      </c>
      <c r="D257" s="99">
        <v>0</v>
      </c>
      <c r="E257" s="99">
        <v>0</v>
      </c>
      <c r="F257" s="99">
        <v>0</v>
      </c>
      <c r="G257" s="99">
        <v>0</v>
      </c>
      <c r="H257" s="99">
        <v>0</v>
      </c>
      <c r="I257" s="99">
        <v>1</v>
      </c>
      <c r="J257" s="99">
        <v>1</v>
      </c>
      <c r="K257" s="112">
        <v>3.76</v>
      </c>
      <c r="L257" s="113">
        <v>2410923</v>
      </c>
      <c r="M257" s="113">
        <v>5840.2003999999997</v>
      </c>
      <c r="N257" s="114">
        <v>0.2155</v>
      </c>
      <c r="O257" s="115">
        <v>44121</v>
      </c>
      <c r="P257" s="116">
        <v>2350703</v>
      </c>
      <c r="Q257" s="117">
        <v>1.8800000000000001E-2</v>
      </c>
      <c r="R257" s="118">
        <v>2334796</v>
      </c>
      <c r="S257" s="119">
        <v>3849424</v>
      </c>
      <c r="T257" s="120">
        <v>0.60650000000000004</v>
      </c>
      <c r="U257" s="121">
        <v>4680.0200000000004</v>
      </c>
      <c r="V257" s="122">
        <v>3382.39</v>
      </c>
      <c r="W257" s="123">
        <v>1</v>
      </c>
      <c r="X257" s="77"/>
    </row>
    <row r="258" spans="1:24" x14ac:dyDescent="0.2">
      <c r="A258" s="78">
        <v>252</v>
      </c>
      <c r="B258" s="18" t="s">
        <v>139</v>
      </c>
      <c r="C258" s="99">
        <v>1</v>
      </c>
      <c r="D258" s="99">
        <v>0</v>
      </c>
      <c r="E258" s="99">
        <v>0</v>
      </c>
      <c r="F258" s="99">
        <v>0</v>
      </c>
      <c r="G258" s="99">
        <v>0</v>
      </c>
      <c r="H258" s="99">
        <v>0</v>
      </c>
      <c r="I258" s="99">
        <v>1</v>
      </c>
      <c r="J258" s="99">
        <v>1</v>
      </c>
      <c r="K258" s="112">
        <v>-100.59</v>
      </c>
      <c r="L258" s="113">
        <v>1270438</v>
      </c>
      <c r="M258" s="113">
        <v>-113383.0607</v>
      </c>
      <c r="N258" s="114">
        <v>5.5199999999999999E-2</v>
      </c>
      <c r="O258" s="115">
        <v>55217</v>
      </c>
      <c r="P258" s="116">
        <v>1262767</v>
      </c>
      <c r="Q258" s="117">
        <v>4.3700000000000003E-2</v>
      </c>
      <c r="R258" s="118">
        <v>1247362</v>
      </c>
      <c r="S258" s="119">
        <v>2351003</v>
      </c>
      <c r="T258" s="120">
        <v>0.53059999999999996</v>
      </c>
      <c r="U258" s="121">
        <v>3785.75</v>
      </c>
      <c r="V258" s="122">
        <v>3382.39</v>
      </c>
      <c r="W258" s="123">
        <v>1</v>
      </c>
      <c r="X258" s="77"/>
    </row>
    <row r="259" spans="1:24" ht="25.5" x14ac:dyDescent="0.2">
      <c r="A259" s="78">
        <v>253</v>
      </c>
      <c r="B259" s="18" t="s">
        <v>140</v>
      </c>
      <c r="C259" s="99">
        <v>1</v>
      </c>
      <c r="D259" s="99">
        <v>0</v>
      </c>
      <c r="E259" s="99">
        <v>0</v>
      </c>
      <c r="F259" s="99">
        <v>0</v>
      </c>
      <c r="G259" s="99">
        <v>0</v>
      </c>
      <c r="H259" s="99">
        <v>0</v>
      </c>
      <c r="I259" s="99">
        <v>0</v>
      </c>
      <c r="J259" s="99">
        <v>1</v>
      </c>
      <c r="K259" s="112">
        <v>65.97</v>
      </c>
      <c r="L259" s="113">
        <v>1108509</v>
      </c>
      <c r="M259" s="113">
        <v>69453.888399999996</v>
      </c>
      <c r="N259" s="114">
        <v>0.43919999999999998</v>
      </c>
      <c r="O259" s="115">
        <v>12013</v>
      </c>
      <c r="P259" s="116">
        <v>1086080</v>
      </c>
      <c r="Q259" s="117">
        <v>1.11E-2</v>
      </c>
      <c r="R259" s="118">
        <v>1078560</v>
      </c>
      <c r="S259" s="119">
        <v>2336444</v>
      </c>
      <c r="T259" s="120">
        <v>0.46160000000000001</v>
      </c>
      <c r="U259" s="121">
        <v>3976.54</v>
      </c>
      <c r="V259" s="122">
        <v>3382.39</v>
      </c>
      <c r="W259" s="123">
        <v>1</v>
      </c>
      <c r="X259" s="77"/>
    </row>
    <row r="260" spans="1:24" ht="25.5" x14ac:dyDescent="0.2">
      <c r="A260" s="78">
        <v>254</v>
      </c>
      <c r="B260" s="18" t="s">
        <v>134</v>
      </c>
      <c r="C260" s="99">
        <v>1</v>
      </c>
      <c r="D260" s="99">
        <v>0</v>
      </c>
      <c r="E260" s="99">
        <v>0</v>
      </c>
      <c r="F260" s="99">
        <v>0</v>
      </c>
      <c r="G260" s="99">
        <v>0</v>
      </c>
      <c r="H260" s="99">
        <v>1</v>
      </c>
      <c r="I260" s="99">
        <v>0</v>
      </c>
      <c r="J260" s="99">
        <v>1</v>
      </c>
      <c r="K260" s="112">
        <v>-3.48</v>
      </c>
      <c r="L260" s="113">
        <v>1083104</v>
      </c>
      <c r="M260" s="113">
        <v>-3621.0358000000001</v>
      </c>
      <c r="N260" s="114">
        <v>0.20169999999999999</v>
      </c>
      <c r="O260" s="115">
        <v>140328</v>
      </c>
      <c r="P260" s="116">
        <v>1044996</v>
      </c>
      <c r="Q260" s="117">
        <v>0.1343</v>
      </c>
      <c r="R260" s="118">
        <v>974449</v>
      </c>
      <c r="S260" s="119">
        <v>2006509</v>
      </c>
      <c r="T260" s="120">
        <v>0.48559999999999998</v>
      </c>
      <c r="U260" s="121">
        <v>3757.92</v>
      </c>
      <c r="V260" s="122">
        <v>3382.39</v>
      </c>
      <c r="W260" s="123">
        <v>1</v>
      </c>
      <c r="X260" s="77"/>
    </row>
    <row r="261" spans="1:24" x14ac:dyDescent="0.2">
      <c r="A261" s="78">
        <v>255</v>
      </c>
      <c r="B261" s="18" t="s">
        <v>133</v>
      </c>
      <c r="C261" s="99">
        <v>1</v>
      </c>
      <c r="D261" s="99">
        <v>0</v>
      </c>
      <c r="E261" s="99">
        <v>0</v>
      </c>
      <c r="F261" s="99">
        <v>0</v>
      </c>
      <c r="G261" s="99">
        <v>1</v>
      </c>
      <c r="H261" s="99">
        <v>0</v>
      </c>
      <c r="I261" s="99">
        <v>0</v>
      </c>
      <c r="J261" s="99">
        <v>1</v>
      </c>
      <c r="K261" s="112">
        <v>256.37</v>
      </c>
      <c r="L261" s="113">
        <v>3514365</v>
      </c>
      <c r="M261" s="113">
        <v>480606.03360000002</v>
      </c>
      <c r="N261" s="114">
        <v>0.75690000000000002</v>
      </c>
      <c r="O261" s="115">
        <v>72465</v>
      </c>
      <c r="P261" s="116">
        <v>3372624</v>
      </c>
      <c r="Q261" s="117">
        <v>2.1499999999999998E-2</v>
      </c>
      <c r="R261" s="118">
        <v>3328641</v>
      </c>
      <c r="S261" s="119">
        <v>7440389</v>
      </c>
      <c r="T261" s="120">
        <v>0.44740000000000002</v>
      </c>
      <c r="U261" s="121">
        <v>4773.46</v>
      </c>
      <c r="V261" s="122">
        <v>3382.39</v>
      </c>
      <c r="W261" s="123">
        <v>1</v>
      </c>
      <c r="X261" s="77"/>
    </row>
    <row r="262" spans="1:24" x14ac:dyDescent="0.2">
      <c r="A262" s="78">
        <v>256</v>
      </c>
      <c r="B262" s="18" t="s">
        <v>120</v>
      </c>
      <c r="C262" s="99">
        <v>1</v>
      </c>
      <c r="D262" s="99">
        <v>0</v>
      </c>
      <c r="E262" s="99">
        <v>0</v>
      </c>
      <c r="F262" s="99">
        <v>0</v>
      </c>
      <c r="G262" s="99">
        <v>0</v>
      </c>
      <c r="H262" s="99">
        <v>0</v>
      </c>
      <c r="I262" s="99">
        <v>1</v>
      </c>
      <c r="J262" s="99">
        <v>1</v>
      </c>
      <c r="K262" s="112">
        <v>-37.85</v>
      </c>
      <c r="L262" s="113">
        <v>2070835</v>
      </c>
      <c r="M262" s="113">
        <v>-54469.755799999999</v>
      </c>
      <c r="N262" s="114">
        <v>0.11600000000000001</v>
      </c>
      <c r="O262" s="115">
        <v>6088</v>
      </c>
      <c r="P262" s="116">
        <v>2042326</v>
      </c>
      <c r="Q262" s="117">
        <v>3.0000000000000001E-3</v>
      </c>
      <c r="R262" s="118">
        <v>2039803</v>
      </c>
      <c r="S262" s="119">
        <v>3501073</v>
      </c>
      <c r="T262" s="120">
        <v>0.58260000000000001</v>
      </c>
      <c r="U262" s="121">
        <v>3652.34</v>
      </c>
      <c r="V262" s="122">
        <v>3382.39</v>
      </c>
      <c r="W262" s="123">
        <v>1</v>
      </c>
      <c r="X262" s="77"/>
    </row>
    <row r="263" spans="1:24" ht="25.5" x14ac:dyDescent="0.2">
      <c r="A263" s="78">
        <v>257</v>
      </c>
      <c r="B263" s="18" t="s">
        <v>129</v>
      </c>
      <c r="C263" s="99">
        <v>0</v>
      </c>
      <c r="D263" s="99">
        <v>0</v>
      </c>
      <c r="E263" s="99">
        <v>0</v>
      </c>
      <c r="F263" s="99">
        <v>0</v>
      </c>
      <c r="G263" s="99">
        <v>0</v>
      </c>
      <c r="H263" s="99">
        <v>0</v>
      </c>
      <c r="I263" s="99">
        <v>1</v>
      </c>
      <c r="J263" s="99">
        <v>0</v>
      </c>
      <c r="K263" s="112">
        <v>129.37</v>
      </c>
      <c r="L263" s="113">
        <v>83105</v>
      </c>
      <c r="M263" s="113">
        <v>37294.388700000003</v>
      </c>
      <c r="N263" s="114">
        <v>0.32600000000000001</v>
      </c>
      <c r="O263" s="115">
        <v>1742</v>
      </c>
      <c r="P263" s="116">
        <v>81414</v>
      </c>
      <c r="Q263" s="117">
        <v>2.1399999999999999E-2</v>
      </c>
      <c r="R263" s="118">
        <v>80634</v>
      </c>
      <c r="S263" s="119">
        <v>149117</v>
      </c>
      <c r="T263" s="120">
        <v>0.54069999999999996</v>
      </c>
      <c r="U263" s="121">
        <v>3130.02</v>
      </c>
      <c r="V263" s="122">
        <v>3382.39</v>
      </c>
      <c r="W263" s="123">
        <v>0</v>
      </c>
      <c r="X263" s="77"/>
    </row>
    <row r="264" spans="1:24" x14ac:dyDescent="0.2">
      <c r="A264" s="78">
        <v>258</v>
      </c>
      <c r="B264" s="18" t="s">
        <v>388</v>
      </c>
      <c r="C264" s="99">
        <v>1</v>
      </c>
      <c r="D264" s="99">
        <v>0</v>
      </c>
      <c r="E264" s="99">
        <v>0</v>
      </c>
      <c r="F264" s="99">
        <v>0</v>
      </c>
      <c r="G264" s="99">
        <v>0</v>
      </c>
      <c r="H264" s="99">
        <v>0</v>
      </c>
      <c r="I264" s="99">
        <v>1</v>
      </c>
      <c r="J264" s="99">
        <v>1</v>
      </c>
      <c r="K264" s="112">
        <v>64.150000000000006</v>
      </c>
      <c r="L264" s="113">
        <v>835642</v>
      </c>
      <c r="M264" s="113">
        <v>58646.1538</v>
      </c>
      <c r="N264" s="114">
        <v>0.39779999999999999</v>
      </c>
      <c r="O264" s="115">
        <v>12887</v>
      </c>
      <c r="P264" s="116">
        <v>814263</v>
      </c>
      <c r="Q264" s="117">
        <v>1.5800000000000002E-2</v>
      </c>
      <c r="R264" s="118">
        <v>808074</v>
      </c>
      <c r="S264" s="119">
        <v>1403843</v>
      </c>
      <c r="T264" s="120">
        <v>0.5756</v>
      </c>
      <c r="U264" s="121">
        <v>4609.2</v>
      </c>
      <c r="V264" s="122">
        <v>3382.39</v>
      </c>
      <c r="W264" s="123">
        <v>1</v>
      </c>
      <c r="X264" s="77"/>
    </row>
    <row r="265" spans="1:24" x14ac:dyDescent="0.2">
      <c r="A265" s="78">
        <v>259</v>
      </c>
      <c r="B265" s="18" t="s">
        <v>143</v>
      </c>
      <c r="C265" s="99">
        <v>1</v>
      </c>
      <c r="D265" s="99">
        <v>0</v>
      </c>
      <c r="E265" s="99">
        <v>0</v>
      </c>
      <c r="F265" s="99">
        <v>0</v>
      </c>
      <c r="G265" s="99">
        <v>0</v>
      </c>
      <c r="H265" s="99">
        <v>0</v>
      </c>
      <c r="I265" s="99">
        <v>0</v>
      </c>
      <c r="J265" s="99">
        <v>1</v>
      </c>
      <c r="K265" s="112">
        <v>426.84</v>
      </c>
      <c r="L265" s="113">
        <v>24015</v>
      </c>
      <c r="M265" s="113">
        <v>66146.415599999993</v>
      </c>
      <c r="N265" s="114">
        <v>0.42270000000000002</v>
      </c>
      <c r="O265" s="115">
        <v>475</v>
      </c>
      <c r="P265" s="116">
        <v>22524</v>
      </c>
      <c r="Q265" s="117">
        <v>2.1100000000000001E-2</v>
      </c>
      <c r="R265" s="118">
        <v>22078</v>
      </c>
      <c r="S265" s="119">
        <v>72987</v>
      </c>
      <c r="T265" s="120">
        <v>0.30249999999999999</v>
      </c>
      <c r="U265" s="121">
        <v>6470.79</v>
      </c>
      <c r="V265" s="122">
        <v>3382.39</v>
      </c>
      <c r="W265" s="123">
        <v>1</v>
      </c>
      <c r="X265" s="77"/>
    </row>
    <row r="266" spans="1:24" x14ac:dyDescent="0.2">
      <c r="A266" s="78">
        <v>260</v>
      </c>
      <c r="B266" s="18" t="s">
        <v>118</v>
      </c>
      <c r="C266" s="99">
        <v>1</v>
      </c>
      <c r="D266" s="99">
        <v>0</v>
      </c>
      <c r="E266" s="99">
        <v>0</v>
      </c>
      <c r="F266" s="99">
        <v>0</v>
      </c>
      <c r="G266" s="99">
        <v>0</v>
      </c>
      <c r="H266" s="99">
        <v>0</v>
      </c>
      <c r="I266" s="99">
        <v>1</v>
      </c>
      <c r="J266" s="99">
        <v>1</v>
      </c>
      <c r="K266" s="112">
        <v>61.06</v>
      </c>
      <c r="L266" s="113">
        <v>3407855</v>
      </c>
      <c r="M266" s="113">
        <v>112719.48420000001</v>
      </c>
      <c r="N266" s="114">
        <v>0.53590000000000004</v>
      </c>
      <c r="O266" s="115">
        <v>153802</v>
      </c>
      <c r="P266" s="116">
        <v>3347401</v>
      </c>
      <c r="Q266" s="117">
        <v>4.5900000000000003E-2</v>
      </c>
      <c r="R266" s="118">
        <v>3292125</v>
      </c>
      <c r="S266" s="119">
        <v>4946426</v>
      </c>
      <c r="T266" s="120">
        <v>0.66559999999999997</v>
      </c>
      <c r="U266" s="121">
        <v>4317.88</v>
      </c>
      <c r="V266" s="122">
        <v>3382.39</v>
      </c>
      <c r="W266" s="123">
        <v>1</v>
      </c>
      <c r="X266" s="77"/>
    </row>
    <row r="267" spans="1:24" x14ac:dyDescent="0.2">
      <c r="A267" s="78">
        <v>261</v>
      </c>
      <c r="B267" s="18" t="s">
        <v>117</v>
      </c>
      <c r="C267" s="99">
        <v>1</v>
      </c>
      <c r="D267" s="99">
        <v>0</v>
      </c>
      <c r="E267" s="99">
        <v>0</v>
      </c>
      <c r="F267" s="99">
        <v>0</v>
      </c>
      <c r="G267" s="99">
        <v>0</v>
      </c>
      <c r="H267" s="99">
        <v>0</v>
      </c>
      <c r="I267" s="99">
        <v>1</v>
      </c>
      <c r="J267" s="99">
        <v>1</v>
      </c>
      <c r="K267" s="112">
        <v>-112.34</v>
      </c>
      <c r="L267" s="113">
        <v>2785153</v>
      </c>
      <c r="M267" s="113">
        <v>-187478.08129999999</v>
      </c>
      <c r="N267" s="114">
        <v>2.76E-2</v>
      </c>
      <c r="O267" s="115">
        <v>26543</v>
      </c>
      <c r="P267" s="116">
        <v>2676868</v>
      </c>
      <c r="Q267" s="117">
        <v>9.9000000000000008E-3</v>
      </c>
      <c r="R267" s="118">
        <v>2659515</v>
      </c>
      <c r="S267" s="119">
        <v>4126553</v>
      </c>
      <c r="T267" s="120">
        <v>0.64449999999999996</v>
      </c>
      <c r="U267" s="121">
        <v>4804.4799999999996</v>
      </c>
      <c r="V267" s="122">
        <v>3382.39</v>
      </c>
      <c r="W267" s="123">
        <v>1</v>
      </c>
      <c r="X267" s="77"/>
    </row>
    <row r="268" spans="1:24" x14ac:dyDescent="0.2">
      <c r="A268" s="78">
        <v>262</v>
      </c>
      <c r="B268" s="18" t="s">
        <v>119</v>
      </c>
      <c r="C268" s="99">
        <v>3</v>
      </c>
      <c r="D268" s="99">
        <v>1</v>
      </c>
      <c r="E268" s="99">
        <v>0</v>
      </c>
      <c r="F268" s="99">
        <v>1</v>
      </c>
      <c r="G268" s="99">
        <v>1</v>
      </c>
      <c r="H268" s="99">
        <v>0</v>
      </c>
      <c r="I268" s="99">
        <v>1</v>
      </c>
      <c r="J268" s="99">
        <v>1</v>
      </c>
      <c r="K268" s="112">
        <v>600.23</v>
      </c>
      <c r="L268" s="113">
        <v>1051729</v>
      </c>
      <c r="M268" s="113">
        <v>615562.93740000005</v>
      </c>
      <c r="N268" s="114">
        <v>0.82040000000000002</v>
      </c>
      <c r="O268" s="115">
        <v>79586</v>
      </c>
      <c r="P268" s="116">
        <v>988685</v>
      </c>
      <c r="Q268" s="117">
        <v>8.0500000000000002E-2</v>
      </c>
      <c r="R268" s="118">
        <v>958491</v>
      </c>
      <c r="S268" s="119">
        <v>1396257</v>
      </c>
      <c r="T268" s="120">
        <v>0.6865</v>
      </c>
      <c r="U268" s="121">
        <v>6803.28</v>
      </c>
      <c r="V268" s="122">
        <v>3382.39</v>
      </c>
      <c r="W268" s="123">
        <v>1</v>
      </c>
      <c r="X268" s="77"/>
    </row>
    <row r="269" spans="1:24" ht="25.5" x14ac:dyDescent="0.2">
      <c r="A269" s="78">
        <v>263</v>
      </c>
      <c r="B269" s="18" t="s">
        <v>135</v>
      </c>
      <c r="C269" s="99">
        <v>1</v>
      </c>
      <c r="D269" s="99">
        <v>0</v>
      </c>
      <c r="E269" s="99">
        <v>0</v>
      </c>
      <c r="F269" s="99">
        <v>0</v>
      </c>
      <c r="G269" s="99">
        <v>0</v>
      </c>
      <c r="H269" s="99">
        <v>0</v>
      </c>
      <c r="I269" s="99">
        <v>1</v>
      </c>
      <c r="J269" s="99">
        <v>1</v>
      </c>
      <c r="K269" s="112">
        <v>51.21</v>
      </c>
      <c r="L269" s="113">
        <v>8972470</v>
      </c>
      <c r="M269" s="113">
        <v>153393.5442</v>
      </c>
      <c r="N269" s="114">
        <v>0.58289999999999997</v>
      </c>
      <c r="O269" s="115">
        <v>148465</v>
      </c>
      <c r="P269" s="116">
        <v>8865143</v>
      </c>
      <c r="Q269" s="117">
        <v>1.67E-2</v>
      </c>
      <c r="R269" s="118">
        <v>8803199</v>
      </c>
      <c r="S269" s="119">
        <v>16784516</v>
      </c>
      <c r="T269" s="120">
        <v>0.52449999999999997</v>
      </c>
      <c r="U269" s="121">
        <v>3767.75</v>
      </c>
      <c r="V269" s="122">
        <v>3382.39</v>
      </c>
      <c r="W269" s="123">
        <v>1</v>
      </c>
      <c r="X269" s="77"/>
    </row>
    <row r="270" spans="1:24" x14ac:dyDescent="0.2">
      <c r="A270" s="78">
        <v>264</v>
      </c>
      <c r="B270" s="18" t="s">
        <v>136</v>
      </c>
      <c r="C270" s="99">
        <v>1</v>
      </c>
      <c r="D270" s="99">
        <v>0</v>
      </c>
      <c r="E270" s="99">
        <v>0</v>
      </c>
      <c r="F270" s="99">
        <v>0</v>
      </c>
      <c r="G270" s="99">
        <v>0</v>
      </c>
      <c r="H270" s="99">
        <v>0</v>
      </c>
      <c r="I270" s="99">
        <v>0</v>
      </c>
      <c r="J270" s="99">
        <v>1</v>
      </c>
      <c r="K270" s="112">
        <v>128.71</v>
      </c>
      <c r="L270" s="113">
        <v>970134</v>
      </c>
      <c r="M270" s="113">
        <v>126777.1626</v>
      </c>
      <c r="N270" s="114">
        <v>0.54969999999999997</v>
      </c>
      <c r="O270" s="115">
        <v>14183</v>
      </c>
      <c r="P270" s="116">
        <v>908362</v>
      </c>
      <c r="Q270" s="117">
        <v>1.5599999999999999E-2</v>
      </c>
      <c r="R270" s="118">
        <v>895702</v>
      </c>
      <c r="S270" s="119">
        <v>2731883</v>
      </c>
      <c r="T270" s="120">
        <v>0.32790000000000002</v>
      </c>
      <c r="U270" s="121">
        <v>5744.21</v>
      </c>
      <c r="V270" s="122">
        <v>3382.39</v>
      </c>
      <c r="W270" s="123">
        <v>1</v>
      </c>
      <c r="X270" s="77"/>
    </row>
    <row r="271" spans="1:24" x14ac:dyDescent="0.2">
      <c r="A271" s="78">
        <v>265</v>
      </c>
      <c r="B271" s="18" t="s">
        <v>137</v>
      </c>
      <c r="C271" s="99">
        <v>1</v>
      </c>
      <c r="D271" s="99">
        <v>0</v>
      </c>
      <c r="E271" s="99">
        <v>0</v>
      </c>
      <c r="F271" s="99">
        <v>0</v>
      </c>
      <c r="G271" s="99">
        <v>0</v>
      </c>
      <c r="H271" s="99">
        <v>1</v>
      </c>
      <c r="I271" s="99">
        <v>0</v>
      </c>
      <c r="J271" s="99">
        <v>1</v>
      </c>
      <c r="K271" s="112">
        <v>146.19999999999999</v>
      </c>
      <c r="L271" s="113">
        <v>718812</v>
      </c>
      <c r="M271" s="113">
        <v>123953.68429999999</v>
      </c>
      <c r="N271" s="114">
        <v>0.54420000000000002</v>
      </c>
      <c r="O271" s="115">
        <v>64138</v>
      </c>
      <c r="P271" s="116">
        <v>606157</v>
      </c>
      <c r="Q271" s="117">
        <v>0.10580000000000001</v>
      </c>
      <c r="R271" s="118">
        <v>563164</v>
      </c>
      <c r="S271" s="119">
        <v>1829728</v>
      </c>
      <c r="T271" s="120">
        <v>0.30780000000000002</v>
      </c>
      <c r="U271" s="121">
        <v>4209.91</v>
      </c>
      <c r="V271" s="122">
        <v>3382.39</v>
      </c>
      <c r="W271" s="123">
        <v>1</v>
      </c>
      <c r="X271" s="77"/>
    </row>
    <row r="272" spans="1:24" x14ac:dyDescent="0.2">
      <c r="A272" s="78">
        <v>266</v>
      </c>
      <c r="B272" s="18" t="s">
        <v>138</v>
      </c>
      <c r="C272" s="99">
        <v>1</v>
      </c>
      <c r="D272" s="99">
        <v>0</v>
      </c>
      <c r="E272" s="99">
        <v>0</v>
      </c>
      <c r="F272" s="99">
        <v>0</v>
      </c>
      <c r="G272" s="99">
        <v>0</v>
      </c>
      <c r="H272" s="99">
        <v>0</v>
      </c>
      <c r="I272" s="99">
        <v>0</v>
      </c>
      <c r="J272" s="99">
        <v>1</v>
      </c>
      <c r="K272" s="112">
        <v>105.78</v>
      </c>
      <c r="L272" s="113">
        <v>5035326</v>
      </c>
      <c r="M272" s="113">
        <v>237368.99849999999</v>
      </c>
      <c r="N272" s="114">
        <v>0.66849999999999998</v>
      </c>
      <c r="O272" s="115">
        <v>184853</v>
      </c>
      <c r="P272" s="116">
        <v>4931706</v>
      </c>
      <c r="Q272" s="117">
        <v>3.7499999999999999E-2</v>
      </c>
      <c r="R272" s="118">
        <v>4871693</v>
      </c>
      <c r="S272" s="119">
        <v>10636680</v>
      </c>
      <c r="T272" s="120">
        <v>0.45800000000000002</v>
      </c>
      <c r="U272" s="121">
        <v>4060</v>
      </c>
      <c r="V272" s="122">
        <v>3382.39</v>
      </c>
      <c r="W272" s="123">
        <v>1</v>
      </c>
      <c r="X272" s="77"/>
    </row>
    <row r="273" spans="1:24" x14ac:dyDescent="0.2">
      <c r="A273" s="78">
        <v>267</v>
      </c>
      <c r="B273" s="18" t="s">
        <v>126</v>
      </c>
      <c r="C273" s="99">
        <v>3</v>
      </c>
      <c r="D273" s="99">
        <v>1</v>
      </c>
      <c r="E273" s="99">
        <v>0</v>
      </c>
      <c r="F273" s="99">
        <v>1</v>
      </c>
      <c r="G273" s="99">
        <v>1</v>
      </c>
      <c r="H273" s="99">
        <v>0</v>
      </c>
      <c r="I273" s="99">
        <v>1</v>
      </c>
      <c r="J273" s="99">
        <v>1</v>
      </c>
      <c r="K273" s="112">
        <v>365.64</v>
      </c>
      <c r="L273" s="113">
        <v>2529897</v>
      </c>
      <c r="M273" s="113">
        <v>581580.27850000001</v>
      </c>
      <c r="N273" s="114">
        <v>0.80659999999999998</v>
      </c>
      <c r="O273" s="115">
        <v>30413</v>
      </c>
      <c r="P273" s="116">
        <v>2431455</v>
      </c>
      <c r="Q273" s="117">
        <v>1.2500000000000001E-2</v>
      </c>
      <c r="R273" s="118">
        <v>2420978</v>
      </c>
      <c r="S273" s="119">
        <v>2891337</v>
      </c>
      <c r="T273" s="120">
        <v>0.83730000000000004</v>
      </c>
      <c r="U273" s="121">
        <v>6261.34</v>
      </c>
      <c r="V273" s="122">
        <v>3382.39</v>
      </c>
      <c r="W273" s="123">
        <v>1</v>
      </c>
      <c r="X273" s="77"/>
    </row>
    <row r="274" spans="1:24" x14ac:dyDescent="0.2">
      <c r="A274" s="78">
        <v>268</v>
      </c>
      <c r="B274" s="18" t="s">
        <v>124</v>
      </c>
      <c r="C274" s="99">
        <v>1</v>
      </c>
      <c r="D274" s="99">
        <v>0</v>
      </c>
      <c r="E274" s="99">
        <v>0</v>
      </c>
      <c r="F274" s="99">
        <v>0</v>
      </c>
      <c r="G274" s="99">
        <v>0</v>
      </c>
      <c r="H274" s="99">
        <v>0</v>
      </c>
      <c r="I274" s="99">
        <v>1</v>
      </c>
      <c r="J274" s="99">
        <v>1</v>
      </c>
      <c r="K274" s="112">
        <v>543.38</v>
      </c>
      <c r="L274" s="113">
        <v>14473</v>
      </c>
      <c r="M274" s="113">
        <v>65370.388599999998</v>
      </c>
      <c r="N274" s="114">
        <v>0.41439999999999999</v>
      </c>
      <c r="O274" s="115">
        <v>130</v>
      </c>
      <c r="P274" s="116">
        <v>13595</v>
      </c>
      <c r="Q274" s="117">
        <v>9.5999999999999992E-3</v>
      </c>
      <c r="R274" s="118">
        <v>13502</v>
      </c>
      <c r="S274" s="119">
        <v>26868</v>
      </c>
      <c r="T274" s="120">
        <v>0.50249999999999995</v>
      </c>
      <c r="U274" s="121">
        <v>6937.34</v>
      </c>
      <c r="V274" s="122">
        <v>3382.39</v>
      </c>
      <c r="W274" s="123">
        <v>1</v>
      </c>
      <c r="X274" s="77"/>
    </row>
    <row r="275" spans="1:24" x14ac:dyDescent="0.2">
      <c r="A275" s="78">
        <v>269</v>
      </c>
      <c r="B275" s="18" t="s">
        <v>115</v>
      </c>
      <c r="C275" s="99">
        <v>3</v>
      </c>
      <c r="D275" s="99">
        <v>1</v>
      </c>
      <c r="E275" s="99">
        <v>1</v>
      </c>
      <c r="F275" s="99">
        <v>0</v>
      </c>
      <c r="G275" s="99">
        <v>1</v>
      </c>
      <c r="H275" s="99">
        <v>1</v>
      </c>
      <c r="I275" s="99">
        <v>0</v>
      </c>
      <c r="J275" s="99">
        <v>1</v>
      </c>
      <c r="K275" s="112">
        <v>1281.56</v>
      </c>
      <c r="L275" s="113">
        <v>155314</v>
      </c>
      <c r="M275" s="113">
        <v>505062.01919999998</v>
      </c>
      <c r="N275" s="114">
        <v>0.77070000000000005</v>
      </c>
      <c r="O275" s="115">
        <v>26605</v>
      </c>
      <c r="P275" s="116">
        <v>129273</v>
      </c>
      <c r="Q275" s="117">
        <v>0.20580000000000001</v>
      </c>
      <c r="R275" s="118">
        <v>109649</v>
      </c>
      <c r="S275" s="119">
        <v>235964</v>
      </c>
      <c r="T275" s="120">
        <v>0.4647</v>
      </c>
      <c r="U275" s="121">
        <v>12835.16</v>
      </c>
      <c r="V275" s="122">
        <v>3382.39</v>
      </c>
      <c r="W275" s="123">
        <v>1</v>
      </c>
      <c r="X275" s="77"/>
    </row>
    <row r="276" spans="1:24" ht="25.5" x14ac:dyDescent="0.2">
      <c r="A276" s="78">
        <v>270</v>
      </c>
      <c r="B276" s="18" t="s">
        <v>125</v>
      </c>
      <c r="C276" s="99">
        <v>1</v>
      </c>
      <c r="D276" s="99">
        <v>0</v>
      </c>
      <c r="E276" s="99">
        <v>0</v>
      </c>
      <c r="F276" s="99">
        <v>0</v>
      </c>
      <c r="G276" s="99">
        <v>0</v>
      </c>
      <c r="H276" s="99">
        <v>0</v>
      </c>
      <c r="I276" s="99">
        <v>1</v>
      </c>
      <c r="J276" s="99">
        <v>1</v>
      </c>
      <c r="K276" s="112">
        <v>31.47</v>
      </c>
      <c r="L276" s="113">
        <v>2756513</v>
      </c>
      <c r="M276" s="113">
        <v>52251.646500000003</v>
      </c>
      <c r="N276" s="114">
        <v>0.37019999999999997</v>
      </c>
      <c r="O276" s="115">
        <v>70217</v>
      </c>
      <c r="P276" s="116">
        <v>2613746</v>
      </c>
      <c r="Q276" s="117">
        <v>2.69E-2</v>
      </c>
      <c r="R276" s="118">
        <v>2568457</v>
      </c>
      <c r="S276" s="119">
        <v>4478253</v>
      </c>
      <c r="T276" s="120">
        <v>0.57350000000000001</v>
      </c>
      <c r="U276" s="121">
        <v>4700.43</v>
      </c>
      <c r="V276" s="122">
        <v>3382.39</v>
      </c>
      <c r="W276" s="123">
        <v>1</v>
      </c>
      <c r="X276" s="77"/>
    </row>
    <row r="277" spans="1:24" x14ac:dyDescent="0.2">
      <c r="A277" s="78">
        <v>271</v>
      </c>
      <c r="B277" s="18" t="s">
        <v>268</v>
      </c>
      <c r="C277" s="99">
        <v>3</v>
      </c>
      <c r="D277" s="99">
        <v>1</v>
      </c>
      <c r="E277" s="99">
        <v>0</v>
      </c>
      <c r="F277" s="99">
        <v>1</v>
      </c>
      <c r="G277" s="99">
        <v>1</v>
      </c>
      <c r="H277" s="99">
        <v>0</v>
      </c>
      <c r="I277" s="99">
        <v>1</v>
      </c>
      <c r="J277" s="99">
        <v>1</v>
      </c>
      <c r="K277" s="112">
        <v>1381.94</v>
      </c>
      <c r="L277" s="113">
        <v>774020</v>
      </c>
      <c r="M277" s="113">
        <v>1215805.7379000001</v>
      </c>
      <c r="N277" s="114">
        <v>0.92269999999999996</v>
      </c>
      <c r="O277" s="115">
        <v>38864</v>
      </c>
      <c r="P277" s="116">
        <v>594020</v>
      </c>
      <c r="Q277" s="117">
        <v>6.54E-2</v>
      </c>
      <c r="R277" s="118">
        <v>561634</v>
      </c>
      <c r="S277" s="119">
        <v>881877</v>
      </c>
      <c r="T277" s="120">
        <v>0.63690000000000002</v>
      </c>
      <c r="U277" s="121">
        <v>12053.54</v>
      </c>
      <c r="V277" s="122">
        <v>3382.39</v>
      </c>
      <c r="W277" s="123">
        <v>1</v>
      </c>
      <c r="X277" s="77"/>
    </row>
    <row r="278" spans="1:24" x14ac:dyDescent="0.2">
      <c r="A278" s="78">
        <v>272</v>
      </c>
      <c r="B278" s="18" t="s">
        <v>269</v>
      </c>
      <c r="C278" s="99">
        <v>1</v>
      </c>
      <c r="D278" s="99">
        <v>0</v>
      </c>
      <c r="E278" s="99">
        <v>0</v>
      </c>
      <c r="F278" s="99">
        <v>0</v>
      </c>
      <c r="G278" s="99">
        <v>0</v>
      </c>
      <c r="H278" s="99">
        <v>1</v>
      </c>
      <c r="I278" s="99">
        <v>1</v>
      </c>
      <c r="J278" s="99">
        <v>1</v>
      </c>
      <c r="K278" s="112">
        <v>504.56</v>
      </c>
      <c r="L278" s="113">
        <v>357555</v>
      </c>
      <c r="M278" s="113">
        <v>301707.34100000001</v>
      </c>
      <c r="N278" s="114">
        <v>0.71819999999999995</v>
      </c>
      <c r="O278" s="115">
        <v>79380</v>
      </c>
      <c r="P278" s="116">
        <v>290121</v>
      </c>
      <c r="Q278" s="117">
        <v>0.27360000000000001</v>
      </c>
      <c r="R278" s="118">
        <v>233654</v>
      </c>
      <c r="S278" s="119">
        <v>419715</v>
      </c>
      <c r="T278" s="120">
        <v>0.55669999999999997</v>
      </c>
      <c r="U278" s="121">
        <v>9344.73</v>
      </c>
      <c r="V278" s="122">
        <v>3382.39</v>
      </c>
      <c r="W278" s="123">
        <v>1</v>
      </c>
      <c r="X278" s="77"/>
    </row>
    <row r="279" spans="1:24" x14ac:dyDescent="0.2">
      <c r="A279" s="78">
        <v>273</v>
      </c>
      <c r="B279" s="18" t="s">
        <v>275</v>
      </c>
      <c r="C279" s="99">
        <v>1</v>
      </c>
      <c r="D279" s="99">
        <v>0</v>
      </c>
      <c r="E279" s="99">
        <v>0</v>
      </c>
      <c r="F279" s="99">
        <v>0</v>
      </c>
      <c r="G279" s="99">
        <v>0</v>
      </c>
      <c r="H279" s="99">
        <v>1</v>
      </c>
      <c r="I279" s="99">
        <v>1</v>
      </c>
      <c r="J279" s="99">
        <v>1</v>
      </c>
      <c r="K279" s="112">
        <v>407.77</v>
      </c>
      <c r="L279" s="113">
        <v>17284</v>
      </c>
      <c r="M279" s="113">
        <v>53609.359400000001</v>
      </c>
      <c r="N279" s="114">
        <v>0.37290000000000001</v>
      </c>
      <c r="O279" s="115">
        <v>9452</v>
      </c>
      <c r="P279" s="116">
        <v>11518</v>
      </c>
      <c r="Q279" s="117">
        <v>0.8206</v>
      </c>
      <c r="R279" s="118">
        <v>2387</v>
      </c>
      <c r="S279" s="119">
        <v>4764</v>
      </c>
      <c r="T279" s="120">
        <v>0.501</v>
      </c>
      <c r="U279" s="121">
        <v>18887.009999999998</v>
      </c>
      <c r="V279" s="122">
        <v>3382.39</v>
      </c>
      <c r="W279" s="123">
        <v>1</v>
      </c>
      <c r="X279" s="77"/>
    </row>
    <row r="280" spans="1:24" x14ac:dyDescent="0.2">
      <c r="A280" s="78">
        <v>274</v>
      </c>
      <c r="B280" s="18" t="s">
        <v>267</v>
      </c>
      <c r="C280" s="99">
        <v>3</v>
      </c>
      <c r="D280" s="99">
        <v>1</v>
      </c>
      <c r="E280" s="99">
        <v>0</v>
      </c>
      <c r="F280" s="99">
        <v>1</v>
      </c>
      <c r="G280" s="99">
        <v>1</v>
      </c>
      <c r="H280" s="99">
        <v>0</v>
      </c>
      <c r="I280" s="99">
        <v>1</v>
      </c>
      <c r="J280" s="99">
        <v>1</v>
      </c>
      <c r="K280" s="112">
        <v>1419.29</v>
      </c>
      <c r="L280" s="113">
        <v>2372476</v>
      </c>
      <c r="M280" s="113">
        <v>2186116.1376</v>
      </c>
      <c r="N280" s="114">
        <v>0.97789999999999999</v>
      </c>
      <c r="O280" s="115">
        <v>91360</v>
      </c>
      <c r="P280" s="116">
        <v>1779973</v>
      </c>
      <c r="Q280" s="117">
        <v>5.1299999999999998E-2</v>
      </c>
      <c r="R280" s="118">
        <v>1750211</v>
      </c>
      <c r="S280" s="119">
        <v>2140690</v>
      </c>
      <c r="T280" s="120">
        <v>0.81759999999999999</v>
      </c>
      <c r="U280" s="121">
        <v>11984.35</v>
      </c>
      <c r="V280" s="122">
        <v>3382.39</v>
      </c>
      <c r="W280" s="123">
        <v>1</v>
      </c>
      <c r="X280" s="77"/>
    </row>
    <row r="281" spans="1:24" x14ac:dyDescent="0.2">
      <c r="A281" s="78">
        <v>275</v>
      </c>
      <c r="B281" s="18" t="s">
        <v>270</v>
      </c>
      <c r="C281" s="99">
        <v>1</v>
      </c>
      <c r="D281" s="99">
        <v>0</v>
      </c>
      <c r="E281" s="99">
        <v>0</v>
      </c>
      <c r="F281" s="99">
        <v>0</v>
      </c>
      <c r="G281" s="99">
        <v>0</v>
      </c>
      <c r="H281" s="99">
        <v>1</v>
      </c>
      <c r="I281" s="99">
        <v>1</v>
      </c>
      <c r="J281" s="99">
        <v>1</v>
      </c>
      <c r="K281" s="112">
        <v>-155.25</v>
      </c>
      <c r="L281" s="113">
        <v>779351</v>
      </c>
      <c r="M281" s="113">
        <v>-137054.4553</v>
      </c>
      <c r="N281" s="114">
        <v>4.4200000000000003E-2</v>
      </c>
      <c r="O281" s="115">
        <v>88262</v>
      </c>
      <c r="P281" s="116">
        <v>760287</v>
      </c>
      <c r="Q281" s="117">
        <v>0.11609999999999999</v>
      </c>
      <c r="R281" s="118">
        <v>710868</v>
      </c>
      <c r="S281" s="119">
        <v>1093673</v>
      </c>
      <c r="T281" s="120">
        <v>0.65</v>
      </c>
      <c r="U281" s="121">
        <v>4816.0200000000004</v>
      </c>
      <c r="V281" s="122">
        <v>3382.39</v>
      </c>
      <c r="W281" s="123">
        <v>1</v>
      </c>
      <c r="X281" s="77"/>
    </row>
    <row r="282" spans="1:24" x14ac:dyDescent="0.2">
      <c r="A282" s="78">
        <v>276</v>
      </c>
      <c r="B282" s="18" t="s">
        <v>277</v>
      </c>
      <c r="C282" s="99">
        <v>1</v>
      </c>
      <c r="D282" s="99">
        <v>0</v>
      </c>
      <c r="E282" s="99">
        <v>0</v>
      </c>
      <c r="F282" s="99">
        <v>0</v>
      </c>
      <c r="G282" s="99">
        <v>0</v>
      </c>
      <c r="H282" s="99">
        <v>0</v>
      </c>
      <c r="I282" s="99">
        <v>1</v>
      </c>
      <c r="J282" s="99">
        <v>1</v>
      </c>
      <c r="K282" s="112">
        <v>-172.53</v>
      </c>
      <c r="L282" s="113">
        <v>1170764</v>
      </c>
      <c r="M282" s="113">
        <v>-186679.23569999999</v>
      </c>
      <c r="N282" s="114">
        <v>3.04E-2</v>
      </c>
      <c r="O282" s="115">
        <v>2860</v>
      </c>
      <c r="P282" s="116">
        <v>1134055</v>
      </c>
      <c r="Q282" s="117">
        <v>2.5000000000000001E-3</v>
      </c>
      <c r="R282" s="118">
        <v>1133031</v>
      </c>
      <c r="S282" s="119">
        <v>1592319</v>
      </c>
      <c r="T282" s="120">
        <v>0.71160000000000001</v>
      </c>
      <c r="U282" s="121">
        <v>5159.95</v>
      </c>
      <c r="V282" s="122">
        <v>3382.39</v>
      </c>
      <c r="W282" s="123">
        <v>1</v>
      </c>
      <c r="X282" s="77"/>
    </row>
    <row r="283" spans="1:24" x14ac:dyDescent="0.2">
      <c r="A283" s="78">
        <v>277</v>
      </c>
      <c r="B283" s="18" t="s">
        <v>274</v>
      </c>
      <c r="C283" s="99">
        <v>1</v>
      </c>
      <c r="D283" s="99">
        <v>0</v>
      </c>
      <c r="E283" s="99">
        <v>0</v>
      </c>
      <c r="F283" s="99">
        <v>0</v>
      </c>
      <c r="G283" s="99">
        <v>1</v>
      </c>
      <c r="H283" s="99">
        <v>0</v>
      </c>
      <c r="I283" s="99">
        <v>0</v>
      </c>
      <c r="J283" s="99">
        <v>1</v>
      </c>
      <c r="K283" s="112">
        <v>374.7</v>
      </c>
      <c r="L283" s="113">
        <v>1889269</v>
      </c>
      <c r="M283" s="113">
        <v>515031.4106</v>
      </c>
      <c r="N283" s="114">
        <v>0.78180000000000005</v>
      </c>
      <c r="O283" s="115">
        <v>123270</v>
      </c>
      <c r="P283" s="116">
        <v>1332084</v>
      </c>
      <c r="Q283" s="117">
        <v>9.2499999999999999E-2</v>
      </c>
      <c r="R283" s="118">
        <v>1239249</v>
      </c>
      <c r="S283" s="119">
        <v>4551816</v>
      </c>
      <c r="T283" s="120">
        <v>0.27229999999999999</v>
      </c>
      <c r="U283" s="121">
        <v>10047.950000000001</v>
      </c>
      <c r="V283" s="122">
        <v>3382.39</v>
      </c>
      <c r="W283" s="123">
        <v>1</v>
      </c>
      <c r="X283" s="77"/>
    </row>
    <row r="284" spans="1:24" x14ac:dyDescent="0.2">
      <c r="A284" s="78">
        <v>278</v>
      </c>
      <c r="B284" s="18" t="s">
        <v>271</v>
      </c>
      <c r="C284" s="99">
        <v>3</v>
      </c>
      <c r="D284" s="99">
        <v>1</v>
      </c>
      <c r="E284" s="99">
        <v>0</v>
      </c>
      <c r="F284" s="99">
        <v>1</v>
      </c>
      <c r="G284" s="99">
        <v>1</v>
      </c>
      <c r="H284" s="99">
        <v>0</v>
      </c>
      <c r="I284" s="99">
        <v>1</v>
      </c>
      <c r="J284" s="99">
        <v>1</v>
      </c>
      <c r="K284" s="112">
        <v>1452.97</v>
      </c>
      <c r="L284" s="113">
        <v>300525</v>
      </c>
      <c r="M284" s="113">
        <v>796519.79070000001</v>
      </c>
      <c r="N284" s="114">
        <v>0.86739999999999995</v>
      </c>
      <c r="O284" s="115">
        <v>7267</v>
      </c>
      <c r="P284" s="116">
        <v>282374</v>
      </c>
      <c r="Q284" s="117">
        <v>2.5700000000000001E-2</v>
      </c>
      <c r="R284" s="118">
        <v>277903</v>
      </c>
      <c r="S284" s="119">
        <v>450469</v>
      </c>
      <c r="T284" s="120">
        <v>0.6169</v>
      </c>
      <c r="U284" s="121">
        <v>10514</v>
      </c>
      <c r="V284" s="122">
        <v>3382.39</v>
      </c>
      <c r="W284" s="123">
        <v>1</v>
      </c>
      <c r="X284" s="77"/>
    </row>
    <row r="285" spans="1:24" x14ac:dyDescent="0.2">
      <c r="A285" s="78">
        <v>279</v>
      </c>
      <c r="B285" s="18" t="s">
        <v>272</v>
      </c>
      <c r="C285" s="99">
        <v>1</v>
      </c>
      <c r="D285" s="99">
        <v>0</v>
      </c>
      <c r="E285" s="99">
        <v>0</v>
      </c>
      <c r="F285" s="99">
        <v>0</v>
      </c>
      <c r="G285" s="99">
        <v>0</v>
      </c>
      <c r="H285" s="99">
        <v>1</v>
      </c>
      <c r="I285" s="99">
        <v>1</v>
      </c>
      <c r="J285" s="99">
        <v>1</v>
      </c>
      <c r="K285" s="112">
        <v>-28.77</v>
      </c>
      <c r="L285" s="113">
        <v>127496</v>
      </c>
      <c r="M285" s="113">
        <v>-10274.287399999999</v>
      </c>
      <c r="N285" s="114">
        <v>0.18509999999999999</v>
      </c>
      <c r="O285" s="115">
        <v>11915</v>
      </c>
      <c r="P285" s="116">
        <v>112909</v>
      </c>
      <c r="Q285" s="117">
        <v>0.1055</v>
      </c>
      <c r="R285" s="118">
        <v>106176</v>
      </c>
      <c r="S285" s="119">
        <v>176871</v>
      </c>
      <c r="T285" s="120">
        <v>0.60029999999999994</v>
      </c>
      <c r="U285" s="121">
        <v>6832.84</v>
      </c>
      <c r="V285" s="122">
        <v>3382.39</v>
      </c>
      <c r="W285" s="123">
        <v>1</v>
      </c>
      <c r="X285" s="77"/>
    </row>
    <row r="286" spans="1:24" x14ac:dyDescent="0.2">
      <c r="A286" s="78">
        <v>280</v>
      </c>
      <c r="B286" s="18" t="s">
        <v>278</v>
      </c>
      <c r="C286" s="99">
        <v>1</v>
      </c>
      <c r="D286" s="99">
        <v>0</v>
      </c>
      <c r="E286" s="99">
        <v>0</v>
      </c>
      <c r="F286" s="99">
        <v>0</v>
      </c>
      <c r="G286" s="99">
        <v>0</v>
      </c>
      <c r="H286" s="99">
        <v>0</v>
      </c>
      <c r="I286" s="99">
        <v>1</v>
      </c>
      <c r="J286" s="99">
        <v>1</v>
      </c>
      <c r="K286" s="112">
        <v>68.55</v>
      </c>
      <c r="L286" s="113">
        <v>206129</v>
      </c>
      <c r="M286" s="113">
        <v>31122.5762</v>
      </c>
      <c r="N286" s="114">
        <v>0.29830000000000001</v>
      </c>
      <c r="O286" s="115">
        <v>5263</v>
      </c>
      <c r="P286" s="116">
        <v>196890</v>
      </c>
      <c r="Q286" s="117">
        <v>2.6700000000000002E-2</v>
      </c>
      <c r="R286" s="118">
        <v>193494</v>
      </c>
      <c r="S286" s="119">
        <v>292593</v>
      </c>
      <c r="T286" s="120">
        <v>0.6613</v>
      </c>
      <c r="U286" s="121">
        <v>5226.4799999999996</v>
      </c>
      <c r="V286" s="122">
        <v>3382.39</v>
      </c>
      <c r="W286" s="123">
        <v>1</v>
      </c>
      <c r="X286" s="77"/>
    </row>
    <row r="287" spans="1:24" x14ac:dyDescent="0.2">
      <c r="A287" s="78">
        <v>281</v>
      </c>
      <c r="B287" s="18" t="s">
        <v>279</v>
      </c>
      <c r="C287" s="99">
        <v>1</v>
      </c>
      <c r="D287" s="99">
        <v>0</v>
      </c>
      <c r="E287" s="99">
        <v>0</v>
      </c>
      <c r="F287" s="99">
        <v>0</v>
      </c>
      <c r="G287" s="99">
        <v>0</v>
      </c>
      <c r="H287" s="99">
        <v>1</v>
      </c>
      <c r="I287" s="99">
        <v>0</v>
      </c>
      <c r="J287" s="99">
        <v>1</v>
      </c>
      <c r="K287" s="112">
        <v>486.14</v>
      </c>
      <c r="L287" s="113">
        <v>8678</v>
      </c>
      <c r="M287" s="113">
        <v>45286.557699999998</v>
      </c>
      <c r="N287" s="114">
        <v>0.35639999999999999</v>
      </c>
      <c r="O287" s="115">
        <v>906</v>
      </c>
      <c r="P287" s="116">
        <v>7382</v>
      </c>
      <c r="Q287" s="117">
        <v>0.1227</v>
      </c>
      <c r="R287" s="118">
        <v>6500</v>
      </c>
      <c r="S287" s="119">
        <v>24386</v>
      </c>
      <c r="T287" s="120">
        <v>0.26650000000000001</v>
      </c>
      <c r="U287" s="121">
        <v>11984.55</v>
      </c>
      <c r="V287" s="122">
        <v>3382.39</v>
      </c>
      <c r="W287" s="123">
        <v>1</v>
      </c>
      <c r="X287" s="77"/>
    </row>
    <row r="288" spans="1:24" x14ac:dyDescent="0.2">
      <c r="A288" s="78">
        <v>282</v>
      </c>
      <c r="B288" s="18" t="s">
        <v>273</v>
      </c>
      <c r="C288" s="99">
        <v>1</v>
      </c>
      <c r="D288" s="99">
        <v>0</v>
      </c>
      <c r="E288" s="99">
        <v>0</v>
      </c>
      <c r="F288" s="99">
        <v>0</v>
      </c>
      <c r="G288" s="99">
        <v>0</v>
      </c>
      <c r="H288" s="99">
        <v>0</v>
      </c>
      <c r="I288" s="99">
        <v>1</v>
      </c>
      <c r="J288" s="99">
        <v>1</v>
      </c>
      <c r="K288" s="112">
        <v>166.61</v>
      </c>
      <c r="L288" s="113">
        <v>986457</v>
      </c>
      <c r="M288" s="113">
        <v>165476.55309999999</v>
      </c>
      <c r="N288" s="114">
        <v>0.58840000000000003</v>
      </c>
      <c r="O288" s="115">
        <v>28874</v>
      </c>
      <c r="P288" s="116">
        <v>792213</v>
      </c>
      <c r="Q288" s="117">
        <v>3.6400000000000002E-2</v>
      </c>
      <c r="R288" s="118">
        <v>778997</v>
      </c>
      <c r="S288" s="119">
        <v>1350392</v>
      </c>
      <c r="T288" s="120">
        <v>0.57689999999999997</v>
      </c>
      <c r="U288" s="121">
        <v>8741.18</v>
      </c>
      <c r="V288" s="122">
        <v>3382.39</v>
      </c>
      <c r="W288" s="123">
        <v>1</v>
      </c>
      <c r="X288" s="77"/>
    </row>
    <row r="289" spans="1:24" x14ac:dyDescent="0.2">
      <c r="A289" s="78">
        <v>283</v>
      </c>
      <c r="B289" s="18" t="s">
        <v>276</v>
      </c>
      <c r="C289" s="99">
        <v>1</v>
      </c>
      <c r="D289" s="99">
        <v>0</v>
      </c>
      <c r="E289" s="99">
        <v>0</v>
      </c>
      <c r="F289" s="99">
        <v>0</v>
      </c>
      <c r="G289" s="99">
        <v>0</v>
      </c>
      <c r="H289" s="99">
        <v>0</v>
      </c>
      <c r="I289" s="99">
        <v>0</v>
      </c>
      <c r="J289" s="99">
        <v>1</v>
      </c>
      <c r="K289" s="112">
        <v>278.41000000000003</v>
      </c>
      <c r="L289" s="113">
        <v>577371</v>
      </c>
      <c r="M289" s="113">
        <v>211546.3302</v>
      </c>
      <c r="N289" s="114">
        <v>0.63539999999999996</v>
      </c>
      <c r="O289" s="115">
        <v>15521</v>
      </c>
      <c r="P289" s="116">
        <v>536081</v>
      </c>
      <c r="Q289" s="117">
        <v>2.9000000000000001E-2</v>
      </c>
      <c r="R289" s="118">
        <v>523417</v>
      </c>
      <c r="S289" s="119">
        <v>1087916</v>
      </c>
      <c r="T289" s="120">
        <v>0.48110000000000003</v>
      </c>
      <c r="U289" s="121">
        <v>7656.02</v>
      </c>
      <c r="V289" s="122">
        <v>3382.39</v>
      </c>
      <c r="W289" s="123">
        <v>1</v>
      </c>
      <c r="X289" s="77"/>
    </row>
    <row r="290" spans="1:24" x14ac:dyDescent="0.2">
      <c r="A290" s="78">
        <v>284</v>
      </c>
      <c r="B290" s="18" t="s">
        <v>290</v>
      </c>
      <c r="C290" s="99">
        <v>1</v>
      </c>
      <c r="D290" s="99">
        <v>0</v>
      </c>
      <c r="E290" s="99">
        <v>0</v>
      </c>
      <c r="F290" s="99">
        <v>0</v>
      </c>
      <c r="G290" s="99">
        <v>0</v>
      </c>
      <c r="H290" s="99">
        <v>0</v>
      </c>
      <c r="I290" s="99">
        <v>1</v>
      </c>
      <c r="J290" s="99">
        <v>1</v>
      </c>
      <c r="K290" s="112">
        <v>-179.21</v>
      </c>
      <c r="L290" s="113">
        <v>2263776</v>
      </c>
      <c r="M290" s="113">
        <v>-269637.82160000002</v>
      </c>
      <c r="N290" s="114">
        <v>1.66E-2</v>
      </c>
      <c r="O290" s="115">
        <v>49197</v>
      </c>
      <c r="P290" s="116">
        <v>2178288</v>
      </c>
      <c r="Q290" s="117">
        <v>2.2599999999999999E-2</v>
      </c>
      <c r="R290" s="118">
        <v>2167837</v>
      </c>
      <c r="S290" s="119">
        <v>3094770</v>
      </c>
      <c r="T290" s="120">
        <v>0.70050000000000001</v>
      </c>
      <c r="U290" s="121">
        <v>5400.47</v>
      </c>
      <c r="V290" s="122">
        <v>3382.39</v>
      </c>
      <c r="W290" s="123">
        <v>1</v>
      </c>
      <c r="X290" s="77"/>
    </row>
    <row r="291" spans="1:24" x14ac:dyDescent="0.2">
      <c r="A291" s="78">
        <v>285</v>
      </c>
      <c r="B291" s="18" t="s">
        <v>391</v>
      </c>
      <c r="C291" s="99">
        <v>1</v>
      </c>
      <c r="D291" s="99">
        <v>0</v>
      </c>
      <c r="E291" s="99">
        <v>0</v>
      </c>
      <c r="F291" s="99">
        <v>0</v>
      </c>
      <c r="G291" s="99">
        <v>0</v>
      </c>
      <c r="H291" s="99">
        <v>0</v>
      </c>
      <c r="I291" s="99">
        <v>1</v>
      </c>
      <c r="J291" s="99">
        <v>1</v>
      </c>
      <c r="K291" s="112">
        <v>-270.97000000000003</v>
      </c>
      <c r="L291" s="113">
        <v>300339</v>
      </c>
      <c r="M291" s="113">
        <v>-148499.47949999999</v>
      </c>
      <c r="N291" s="114">
        <v>4.1399999999999999E-2</v>
      </c>
      <c r="O291" s="115">
        <v>7086</v>
      </c>
      <c r="P291" s="116">
        <v>289572</v>
      </c>
      <c r="Q291" s="117">
        <v>2.4500000000000001E-2</v>
      </c>
      <c r="R291" s="118">
        <v>284140</v>
      </c>
      <c r="S291" s="119">
        <v>529560</v>
      </c>
      <c r="T291" s="120">
        <v>0.53659999999999997</v>
      </c>
      <c r="U291" s="121">
        <v>4748.21</v>
      </c>
      <c r="V291" s="122">
        <v>3382.39</v>
      </c>
      <c r="W291" s="123">
        <v>1</v>
      </c>
      <c r="X291" s="77"/>
    </row>
    <row r="292" spans="1:24" ht="25.5" x14ac:dyDescent="0.2">
      <c r="A292" s="78">
        <v>286</v>
      </c>
      <c r="B292" s="18" t="s">
        <v>291</v>
      </c>
      <c r="C292" s="99">
        <v>1</v>
      </c>
      <c r="D292" s="99">
        <v>0</v>
      </c>
      <c r="E292" s="99">
        <v>0</v>
      </c>
      <c r="F292" s="99">
        <v>0</v>
      </c>
      <c r="G292" s="99">
        <v>0</v>
      </c>
      <c r="H292" s="99">
        <v>1</v>
      </c>
      <c r="I292" s="99">
        <v>0</v>
      </c>
      <c r="J292" s="99">
        <v>1</v>
      </c>
      <c r="K292" s="112">
        <v>-70.92</v>
      </c>
      <c r="L292" s="113">
        <v>617560</v>
      </c>
      <c r="M292" s="113">
        <v>-55733.027199999997</v>
      </c>
      <c r="N292" s="114">
        <v>0.1105</v>
      </c>
      <c r="O292" s="115">
        <v>79905</v>
      </c>
      <c r="P292" s="116">
        <v>590087</v>
      </c>
      <c r="Q292" s="117">
        <v>0.13539999999999999</v>
      </c>
      <c r="R292" s="118">
        <v>540412</v>
      </c>
      <c r="S292" s="119">
        <v>1480780</v>
      </c>
      <c r="T292" s="120">
        <v>0.36499999999999999</v>
      </c>
      <c r="U292" s="121">
        <v>4636.62</v>
      </c>
      <c r="V292" s="122">
        <v>3382.39</v>
      </c>
      <c r="W292" s="123">
        <v>1</v>
      </c>
      <c r="X292" s="77"/>
    </row>
    <row r="293" spans="1:24" x14ac:dyDescent="0.2">
      <c r="A293" s="78">
        <v>287</v>
      </c>
      <c r="B293" s="18" t="s">
        <v>292</v>
      </c>
      <c r="C293" s="99">
        <v>0</v>
      </c>
      <c r="D293" s="99">
        <v>0</v>
      </c>
      <c r="E293" s="99">
        <v>0</v>
      </c>
      <c r="F293" s="99">
        <v>0</v>
      </c>
      <c r="G293" s="99">
        <v>0</v>
      </c>
      <c r="H293" s="99">
        <v>0</v>
      </c>
      <c r="I293" s="99">
        <v>0</v>
      </c>
      <c r="J293" s="99">
        <v>0</v>
      </c>
      <c r="K293" s="112">
        <v>-23.67</v>
      </c>
      <c r="L293" s="113">
        <v>41942</v>
      </c>
      <c r="M293" s="113">
        <v>-4848.2911999999997</v>
      </c>
      <c r="N293" s="114">
        <v>0.19889999999999999</v>
      </c>
      <c r="O293" s="115">
        <v>770</v>
      </c>
      <c r="P293" s="116">
        <v>41775</v>
      </c>
      <c r="Q293" s="117">
        <v>1.84E-2</v>
      </c>
      <c r="R293" s="118">
        <v>41371</v>
      </c>
      <c r="S293" s="119">
        <v>103961</v>
      </c>
      <c r="T293" s="120">
        <v>0.39789999999999998</v>
      </c>
      <c r="U293" s="121">
        <v>1912.2</v>
      </c>
      <c r="V293" s="122">
        <v>3382.39</v>
      </c>
      <c r="W293" s="123">
        <v>0</v>
      </c>
      <c r="X293" s="77"/>
    </row>
    <row r="294" spans="1:24" x14ac:dyDescent="0.2">
      <c r="A294" s="78">
        <v>288</v>
      </c>
      <c r="B294" s="18" t="s">
        <v>293</v>
      </c>
      <c r="C294" s="99">
        <v>1</v>
      </c>
      <c r="D294" s="99">
        <v>0</v>
      </c>
      <c r="E294" s="99">
        <v>0</v>
      </c>
      <c r="F294" s="99">
        <v>0</v>
      </c>
      <c r="G294" s="99">
        <v>0</v>
      </c>
      <c r="H294" s="99">
        <v>1</v>
      </c>
      <c r="I294" s="99">
        <v>0</v>
      </c>
      <c r="J294" s="99">
        <v>1</v>
      </c>
      <c r="K294" s="112">
        <v>478.05</v>
      </c>
      <c r="L294" s="113">
        <v>92109</v>
      </c>
      <c r="M294" s="113">
        <v>145087.01250000001</v>
      </c>
      <c r="N294" s="114">
        <v>0.57179999999999997</v>
      </c>
      <c r="O294" s="115">
        <v>13060</v>
      </c>
      <c r="P294" s="116">
        <v>87437</v>
      </c>
      <c r="Q294" s="117">
        <v>0.14940000000000001</v>
      </c>
      <c r="R294" s="118">
        <v>82225</v>
      </c>
      <c r="S294" s="119">
        <v>179494</v>
      </c>
      <c r="T294" s="120">
        <v>0.45810000000000001</v>
      </c>
      <c r="U294" s="121">
        <v>4889.0200000000004</v>
      </c>
      <c r="V294" s="122">
        <v>3382.39</v>
      </c>
      <c r="W294" s="123">
        <v>1</v>
      </c>
      <c r="X294" s="77"/>
    </row>
    <row r="295" spans="1:24" x14ac:dyDescent="0.2">
      <c r="A295" s="78">
        <v>289</v>
      </c>
      <c r="B295" s="18" t="s">
        <v>281</v>
      </c>
      <c r="C295" s="99">
        <v>1</v>
      </c>
      <c r="D295" s="99">
        <v>0</v>
      </c>
      <c r="E295" s="99">
        <v>0</v>
      </c>
      <c r="F295" s="99">
        <v>0</v>
      </c>
      <c r="G295" s="99">
        <v>0</v>
      </c>
      <c r="H295" s="99">
        <v>1</v>
      </c>
      <c r="I295" s="99">
        <v>0</v>
      </c>
      <c r="J295" s="99">
        <v>1</v>
      </c>
      <c r="K295" s="112">
        <v>-23.36</v>
      </c>
      <c r="L295" s="113">
        <v>127860</v>
      </c>
      <c r="M295" s="113">
        <v>-8352.3893000000007</v>
      </c>
      <c r="N295" s="114">
        <v>0.19059999999999999</v>
      </c>
      <c r="O295" s="115">
        <v>21296</v>
      </c>
      <c r="P295" s="116">
        <v>87723</v>
      </c>
      <c r="Q295" s="117">
        <v>0.24279999999999999</v>
      </c>
      <c r="R295" s="118">
        <v>68831</v>
      </c>
      <c r="S295" s="119">
        <v>317155</v>
      </c>
      <c r="T295" s="120">
        <v>0.217</v>
      </c>
      <c r="U295" s="121">
        <v>5281.62</v>
      </c>
      <c r="V295" s="122">
        <v>3382.39</v>
      </c>
      <c r="W295" s="123">
        <v>1</v>
      </c>
      <c r="X295" s="77"/>
    </row>
    <row r="296" spans="1:24" x14ac:dyDescent="0.2">
      <c r="A296" s="78">
        <v>290</v>
      </c>
      <c r="B296" s="18" t="s">
        <v>286</v>
      </c>
      <c r="C296" s="99">
        <v>0</v>
      </c>
      <c r="D296" s="99">
        <v>0</v>
      </c>
      <c r="E296" s="99">
        <v>0</v>
      </c>
      <c r="F296" s="99">
        <v>0</v>
      </c>
      <c r="G296" s="99">
        <v>0</v>
      </c>
      <c r="H296" s="99">
        <v>0</v>
      </c>
      <c r="I296" s="99">
        <v>0</v>
      </c>
      <c r="J296" s="99">
        <v>0</v>
      </c>
      <c r="K296" s="112">
        <v>17</v>
      </c>
      <c r="L296" s="113">
        <v>847501</v>
      </c>
      <c r="M296" s="113">
        <v>15649.157300000001</v>
      </c>
      <c r="N296" s="114">
        <v>0.24310000000000001</v>
      </c>
      <c r="O296" s="115">
        <v>15538</v>
      </c>
      <c r="P296" s="116">
        <v>822717</v>
      </c>
      <c r="Q296" s="117">
        <v>1.89E-2</v>
      </c>
      <c r="R296" s="118">
        <v>810645</v>
      </c>
      <c r="S296" s="119">
        <v>3279828</v>
      </c>
      <c r="T296" s="120">
        <v>0.2472</v>
      </c>
      <c r="U296" s="121">
        <v>2998.96</v>
      </c>
      <c r="V296" s="122">
        <v>3382.39</v>
      </c>
      <c r="W296" s="123">
        <v>0</v>
      </c>
      <c r="X296" s="77"/>
    </row>
    <row r="297" spans="1:24" x14ac:dyDescent="0.2">
      <c r="A297" s="78">
        <v>291</v>
      </c>
      <c r="B297" s="18" t="s">
        <v>283</v>
      </c>
      <c r="C297" s="99">
        <v>1</v>
      </c>
      <c r="D297" s="99">
        <v>0</v>
      </c>
      <c r="E297" s="99">
        <v>0</v>
      </c>
      <c r="F297" s="99">
        <v>0</v>
      </c>
      <c r="G297" s="99">
        <v>0</v>
      </c>
      <c r="H297" s="99">
        <v>1</v>
      </c>
      <c r="I297" s="99">
        <v>1</v>
      </c>
      <c r="J297" s="99">
        <v>1</v>
      </c>
      <c r="K297" s="112">
        <v>163.1</v>
      </c>
      <c r="L297" s="113">
        <v>149538</v>
      </c>
      <c r="M297" s="113">
        <v>63072.139499999997</v>
      </c>
      <c r="N297" s="114">
        <v>0.4088</v>
      </c>
      <c r="O297" s="115">
        <v>23026</v>
      </c>
      <c r="P297" s="116">
        <v>126588</v>
      </c>
      <c r="Q297" s="117">
        <v>0.18190000000000001</v>
      </c>
      <c r="R297" s="118">
        <v>111463</v>
      </c>
      <c r="S297" s="119">
        <v>205079</v>
      </c>
      <c r="T297" s="120">
        <v>0.54349999999999998</v>
      </c>
      <c r="U297" s="121">
        <v>3663</v>
      </c>
      <c r="V297" s="122">
        <v>3382.39</v>
      </c>
      <c r="W297" s="123">
        <v>1</v>
      </c>
      <c r="X297" s="77"/>
    </row>
    <row r="298" spans="1:24" x14ac:dyDescent="0.2">
      <c r="A298" s="78">
        <v>292</v>
      </c>
      <c r="B298" s="18" t="s">
        <v>284</v>
      </c>
      <c r="C298" s="99">
        <v>1</v>
      </c>
      <c r="D298" s="99">
        <v>0</v>
      </c>
      <c r="E298" s="99">
        <v>0</v>
      </c>
      <c r="F298" s="99">
        <v>0</v>
      </c>
      <c r="G298" s="99">
        <v>0</v>
      </c>
      <c r="H298" s="99">
        <v>0</v>
      </c>
      <c r="I298" s="99">
        <v>0</v>
      </c>
      <c r="J298" s="99">
        <v>1</v>
      </c>
      <c r="K298" s="112">
        <v>-150.4</v>
      </c>
      <c r="L298" s="113">
        <v>497447</v>
      </c>
      <c r="M298" s="113">
        <v>-106075.70630000001</v>
      </c>
      <c r="N298" s="114">
        <v>6.3500000000000001E-2</v>
      </c>
      <c r="O298" s="115">
        <v>46032</v>
      </c>
      <c r="P298" s="116">
        <v>484867</v>
      </c>
      <c r="Q298" s="117">
        <v>9.4899999999999998E-2</v>
      </c>
      <c r="R298" s="118">
        <v>465249</v>
      </c>
      <c r="S298" s="119">
        <v>1228979</v>
      </c>
      <c r="T298" s="120">
        <v>0.37859999999999999</v>
      </c>
      <c r="U298" s="121">
        <v>4286.0600000000004</v>
      </c>
      <c r="V298" s="122">
        <v>3382.39</v>
      </c>
      <c r="W298" s="123">
        <v>1</v>
      </c>
      <c r="X298" s="77"/>
    </row>
    <row r="299" spans="1:24" x14ac:dyDescent="0.2">
      <c r="A299" s="78">
        <v>293</v>
      </c>
      <c r="B299" s="18" t="s">
        <v>282</v>
      </c>
      <c r="C299" s="99">
        <v>1</v>
      </c>
      <c r="D299" s="99">
        <v>0</v>
      </c>
      <c r="E299" s="99">
        <v>0</v>
      </c>
      <c r="F299" s="99">
        <v>0</v>
      </c>
      <c r="G299" s="99">
        <v>0</v>
      </c>
      <c r="H299" s="99">
        <v>1</v>
      </c>
      <c r="I299" s="99">
        <v>0</v>
      </c>
      <c r="J299" s="99">
        <v>1</v>
      </c>
      <c r="K299" s="112">
        <v>531.97</v>
      </c>
      <c r="L299" s="113">
        <v>28997</v>
      </c>
      <c r="M299" s="113">
        <v>90586.930600000007</v>
      </c>
      <c r="N299" s="114">
        <v>0.47239999999999999</v>
      </c>
      <c r="O299" s="115">
        <v>5367</v>
      </c>
      <c r="P299" s="116">
        <v>20267</v>
      </c>
      <c r="Q299" s="117">
        <v>0.26479999999999998</v>
      </c>
      <c r="R299" s="118">
        <v>15639</v>
      </c>
      <c r="S299" s="119">
        <v>73278</v>
      </c>
      <c r="T299" s="120">
        <v>0.21340000000000001</v>
      </c>
      <c r="U299" s="121">
        <v>7938.83</v>
      </c>
      <c r="V299" s="122">
        <v>3382.39</v>
      </c>
      <c r="W299" s="123">
        <v>1</v>
      </c>
      <c r="X299" s="77"/>
    </row>
    <row r="300" spans="1:24" x14ac:dyDescent="0.2">
      <c r="A300" s="78">
        <v>294</v>
      </c>
      <c r="B300" s="18" t="s">
        <v>285</v>
      </c>
      <c r="C300" s="99">
        <v>1</v>
      </c>
      <c r="D300" s="99">
        <v>0</v>
      </c>
      <c r="E300" s="99">
        <v>0</v>
      </c>
      <c r="F300" s="99">
        <v>0</v>
      </c>
      <c r="G300" s="99">
        <v>0</v>
      </c>
      <c r="H300" s="99">
        <v>1</v>
      </c>
      <c r="I300" s="99">
        <v>0</v>
      </c>
      <c r="J300" s="99">
        <v>1</v>
      </c>
      <c r="K300" s="112">
        <v>114.14</v>
      </c>
      <c r="L300" s="113">
        <v>281493</v>
      </c>
      <c r="M300" s="113">
        <v>60559.176500000001</v>
      </c>
      <c r="N300" s="114">
        <v>0.40060000000000001</v>
      </c>
      <c r="O300" s="115">
        <v>38894</v>
      </c>
      <c r="P300" s="116">
        <v>249044</v>
      </c>
      <c r="Q300" s="117">
        <v>0.15620000000000001</v>
      </c>
      <c r="R300" s="118">
        <v>219320</v>
      </c>
      <c r="S300" s="119">
        <v>806116</v>
      </c>
      <c r="T300" s="120">
        <v>0.27210000000000001</v>
      </c>
      <c r="U300" s="121">
        <v>3661.67</v>
      </c>
      <c r="V300" s="122">
        <v>3382.39</v>
      </c>
      <c r="W300" s="123">
        <v>1</v>
      </c>
      <c r="X300" s="77"/>
    </row>
    <row r="301" spans="1:24" x14ac:dyDescent="0.2">
      <c r="A301" s="78">
        <v>295</v>
      </c>
      <c r="B301" s="18" t="s">
        <v>287</v>
      </c>
      <c r="C301" s="99">
        <v>0</v>
      </c>
      <c r="D301" s="99">
        <v>0</v>
      </c>
      <c r="E301" s="99">
        <v>0</v>
      </c>
      <c r="F301" s="99">
        <v>0</v>
      </c>
      <c r="G301" s="99">
        <v>0</v>
      </c>
      <c r="H301" s="99">
        <v>0</v>
      </c>
      <c r="I301" s="99">
        <v>0</v>
      </c>
      <c r="J301" s="99">
        <v>0</v>
      </c>
      <c r="K301" s="112">
        <v>54.54</v>
      </c>
      <c r="L301" s="113">
        <v>3197748</v>
      </c>
      <c r="M301" s="113">
        <v>97535.273799999995</v>
      </c>
      <c r="N301" s="114">
        <v>0.49170000000000003</v>
      </c>
      <c r="O301" s="115">
        <v>31896</v>
      </c>
      <c r="P301" s="116">
        <v>3182709</v>
      </c>
      <c r="Q301" s="117">
        <v>0.01</v>
      </c>
      <c r="R301" s="118">
        <v>3167101</v>
      </c>
      <c r="S301" s="119">
        <v>9177089</v>
      </c>
      <c r="T301" s="120">
        <v>0.34510000000000002</v>
      </c>
      <c r="U301" s="121">
        <v>2292.87</v>
      </c>
      <c r="V301" s="122">
        <v>3382.39</v>
      </c>
      <c r="W301" s="123">
        <v>0</v>
      </c>
      <c r="X301" s="77"/>
    </row>
    <row r="302" spans="1:24" x14ac:dyDescent="0.2">
      <c r="A302" s="78">
        <v>296</v>
      </c>
      <c r="B302" s="18" t="s">
        <v>288</v>
      </c>
      <c r="C302" s="99">
        <v>0</v>
      </c>
      <c r="D302" s="99">
        <v>0</v>
      </c>
      <c r="E302" s="99">
        <v>0</v>
      </c>
      <c r="F302" s="99">
        <v>0</v>
      </c>
      <c r="G302" s="99">
        <v>0</v>
      </c>
      <c r="H302" s="99">
        <v>0</v>
      </c>
      <c r="I302" s="99">
        <v>0</v>
      </c>
      <c r="J302" s="99">
        <v>0</v>
      </c>
      <c r="K302" s="112">
        <v>34.270000000000003</v>
      </c>
      <c r="L302" s="113">
        <v>2902212</v>
      </c>
      <c r="M302" s="113">
        <v>58388.581200000001</v>
      </c>
      <c r="N302" s="114">
        <v>0.39500000000000002</v>
      </c>
      <c r="O302" s="115">
        <v>103356</v>
      </c>
      <c r="P302" s="116">
        <v>2859128</v>
      </c>
      <c r="Q302" s="117">
        <v>3.61E-2</v>
      </c>
      <c r="R302" s="118">
        <v>2800525</v>
      </c>
      <c r="S302" s="119">
        <v>6668645</v>
      </c>
      <c r="T302" s="120">
        <v>0.42</v>
      </c>
      <c r="U302" s="121">
        <v>1899.65</v>
      </c>
      <c r="V302" s="122">
        <v>3382.39</v>
      </c>
      <c r="W302" s="123">
        <v>0</v>
      </c>
      <c r="X302" s="77"/>
    </row>
    <row r="303" spans="1:24" ht="25.5" x14ac:dyDescent="0.2">
      <c r="A303" s="78">
        <v>297</v>
      </c>
      <c r="B303" s="18" t="s">
        <v>289</v>
      </c>
      <c r="C303" s="99">
        <v>0</v>
      </c>
      <c r="D303" s="99">
        <v>0</v>
      </c>
      <c r="E303" s="99">
        <v>0</v>
      </c>
      <c r="F303" s="99">
        <v>0</v>
      </c>
      <c r="G303" s="99">
        <v>0</v>
      </c>
      <c r="H303" s="99">
        <v>0</v>
      </c>
      <c r="I303" s="99">
        <v>0</v>
      </c>
      <c r="J303" s="99">
        <v>0</v>
      </c>
      <c r="K303" s="112">
        <v>-22.17</v>
      </c>
      <c r="L303" s="113">
        <v>50404</v>
      </c>
      <c r="M303" s="113">
        <v>-4976.2773999999999</v>
      </c>
      <c r="N303" s="114">
        <v>0.1961</v>
      </c>
      <c r="O303" s="115">
        <v>2729</v>
      </c>
      <c r="P303" s="116">
        <v>42812</v>
      </c>
      <c r="Q303" s="117">
        <v>6.3700000000000007E-2</v>
      </c>
      <c r="R303" s="118">
        <v>40563</v>
      </c>
      <c r="S303" s="119">
        <v>123488</v>
      </c>
      <c r="T303" s="120">
        <v>0.32850000000000001</v>
      </c>
      <c r="U303" s="121">
        <v>3141.72</v>
      </c>
      <c r="V303" s="122">
        <v>3382.39</v>
      </c>
      <c r="W303" s="123">
        <v>0</v>
      </c>
      <c r="X303" s="77"/>
    </row>
    <row r="304" spans="1:24" x14ac:dyDescent="0.2">
      <c r="A304" s="78">
        <v>298</v>
      </c>
      <c r="B304" s="18" t="s">
        <v>128</v>
      </c>
      <c r="C304" s="99">
        <v>0</v>
      </c>
      <c r="D304" s="99">
        <v>0</v>
      </c>
      <c r="E304" s="99">
        <v>0</v>
      </c>
      <c r="F304" s="99">
        <v>0</v>
      </c>
      <c r="G304" s="99">
        <v>0</v>
      </c>
      <c r="H304" s="99">
        <v>0</v>
      </c>
      <c r="I304" s="99">
        <v>0</v>
      </c>
      <c r="J304" s="99">
        <v>0</v>
      </c>
      <c r="K304" s="112">
        <v>-101.62</v>
      </c>
      <c r="L304" s="113">
        <v>2183788</v>
      </c>
      <c r="M304" s="113">
        <v>-150174.54399999999</v>
      </c>
      <c r="N304" s="114">
        <v>3.8699999999999998E-2</v>
      </c>
      <c r="O304" s="115">
        <v>23417</v>
      </c>
      <c r="P304" s="116">
        <v>2173377</v>
      </c>
      <c r="Q304" s="117">
        <v>1.0800000000000001E-2</v>
      </c>
      <c r="R304" s="118">
        <v>2160633</v>
      </c>
      <c r="S304" s="119">
        <v>5059901</v>
      </c>
      <c r="T304" s="120">
        <v>0.42699999999999999</v>
      </c>
      <c r="U304" s="121">
        <v>3246.2</v>
      </c>
      <c r="V304" s="122">
        <v>3382.39</v>
      </c>
      <c r="W304" s="123">
        <v>0</v>
      </c>
      <c r="X304" s="77"/>
    </row>
    <row r="305" spans="1:24" x14ac:dyDescent="0.2">
      <c r="A305" s="78">
        <v>299</v>
      </c>
      <c r="B305" s="18" t="s">
        <v>280</v>
      </c>
      <c r="C305" s="99">
        <v>0</v>
      </c>
      <c r="D305" s="99">
        <v>0</v>
      </c>
      <c r="E305" s="99">
        <v>0</v>
      </c>
      <c r="F305" s="99">
        <v>0</v>
      </c>
      <c r="G305" s="99">
        <v>1</v>
      </c>
      <c r="H305" s="99">
        <v>0</v>
      </c>
      <c r="I305" s="99">
        <v>0</v>
      </c>
      <c r="J305" s="99">
        <v>0</v>
      </c>
      <c r="K305" s="112">
        <v>1266.26</v>
      </c>
      <c r="L305" s="113">
        <v>130788</v>
      </c>
      <c r="M305" s="113">
        <v>457939.88939999999</v>
      </c>
      <c r="N305" s="114">
        <v>0.75139999999999996</v>
      </c>
      <c r="O305" s="115">
        <v>9177</v>
      </c>
      <c r="P305" s="116">
        <v>126409</v>
      </c>
      <c r="Q305" s="117">
        <v>7.2599999999999998E-2</v>
      </c>
      <c r="R305" s="118">
        <v>122685</v>
      </c>
      <c r="S305" s="119">
        <v>278258</v>
      </c>
      <c r="T305" s="120">
        <v>0.44090000000000001</v>
      </c>
      <c r="U305" s="121">
        <v>2791.09</v>
      </c>
      <c r="V305" s="122">
        <v>3382.39</v>
      </c>
      <c r="W305" s="123">
        <v>0</v>
      </c>
      <c r="X305" s="77"/>
    </row>
    <row r="306" spans="1:24" x14ac:dyDescent="0.2">
      <c r="A306" s="78">
        <v>300</v>
      </c>
      <c r="B306" s="18" t="s">
        <v>294</v>
      </c>
      <c r="C306" s="99">
        <v>0</v>
      </c>
      <c r="D306" s="99">
        <v>0</v>
      </c>
      <c r="E306" s="99">
        <v>0</v>
      </c>
      <c r="F306" s="99">
        <v>0</v>
      </c>
      <c r="G306" s="99">
        <v>0</v>
      </c>
      <c r="H306" s="99">
        <v>1</v>
      </c>
      <c r="I306" s="99">
        <v>0</v>
      </c>
      <c r="J306" s="99">
        <v>0</v>
      </c>
      <c r="K306" s="112">
        <v>-90.41</v>
      </c>
      <c r="L306" s="113">
        <v>114587</v>
      </c>
      <c r="M306" s="113">
        <v>-30603.8855</v>
      </c>
      <c r="N306" s="114">
        <v>0.1326</v>
      </c>
      <c r="O306" s="115">
        <v>88353</v>
      </c>
      <c r="P306" s="116">
        <v>112661</v>
      </c>
      <c r="Q306" s="117">
        <v>0.78420000000000001</v>
      </c>
      <c r="R306" s="118">
        <v>33658</v>
      </c>
      <c r="S306" s="119">
        <v>227100</v>
      </c>
      <c r="T306" s="120">
        <v>0.1482</v>
      </c>
      <c r="U306" s="121">
        <v>2912.08</v>
      </c>
      <c r="V306" s="122">
        <v>3382.39</v>
      </c>
      <c r="W306" s="123">
        <v>0</v>
      </c>
      <c r="X306" s="77"/>
    </row>
    <row r="307" spans="1:24" x14ac:dyDescent="0.2">
      <c r="A307" s="78">
        <v>301</v>
      </c>
      <c r="B307" s="18" t="s">
        <v>295</v>
      </c>
      <c r="C307" s="99">
        <v>3</v>
      </c>
      <c r="D307" s="99">
        <v>1</v>
      </c>
      <c r="E307" s="99">
        <v>1</v>
      </c>
      <c r="F307" s="99">
        <v>1</v>
      </c>
      <c r="G307" s="99">
        <v>1</v>
      </c>
      <c r="H307" s="99">
        <v>1</v>
      </c>
      <c r="I307" s="99">
        <v>1</v>
      </c>
      <c r="J307" s="99">
        <v>1</v>
      </c>
      <c r="K307" s="112">
        <v>2624.87</v>
      </c>
      <c r="L307" s="113">
        <v>924541</v>
      </c>
      <c r="M307" s="113">
        <v>2523893.0345000001</v>
      </c>
      <c r="N307" s="114">
        <v>0.98340000000000005</v>
      </c>
      <c r="O307" s="115">
        <v>207226</v>
      </c>
      <c r="P307" s="116">
        <v>788359</v>
      </c>
      <c r="Q307" s="117">
        <v>0.26290000000000002</v>
      </c>
      <c r="R307" s="118">
        <v>747196</v>
      </c>
      <c r="S307" s="119">
        <v>1235265</v>
      </c>
      <c r="T307" s="120">
        <v>0.60489999999999999</v>
      </c>
      <c r="U307" s="121">
        <v>4714.62</v>
      </c>
      <c r="V307" s="122">
        <v>3382.39</v>
      </c>
      <c r="W307" s="123">
        <v>1</v>
      </c>
      <c r="X307" s="77"/>
    </row>
    <row r="308" spans="1:24" x14ac:dyDescent="0.2">
      <c r="A308" s="78">
        <v>302</v>
      </c>
      <c r="B308" s="18" t="s">
        <v>392</v>
      </c>
      <c r="C308" s="99">
        <v>1</v>
      </c>
      <c r="D308" s="99">
        <v>0</v>
      </c>
      <c r="E308" s="99">
        <v>0</v>
      </c>
      <c r="F308" s="99">
        <v>0</v>
      </c>
      <c r="G308" s="99">
        <v>0</v>
      </c>
      <c r="H308" s="99">
        <v>1</v>
      </c>
      <c r="I308" s="99">
        <v>0</v>
      </c>
      <c r="J308" s="99">
        <v>1</v>
      </c>
      <c r="K308" s="112">
        <v>-2517.83</v>
      </c>
      <c r="L308" s="113">
        <v>663210</v>
      </c>
      <c r="M308" s="113">
        <v>-2050464.9709000001</v>
      </c>
      <c r="N308" s="114">
        <v>2.8E-3</v>
      </c>
      <c r="O308" s="115">
        <v>492943</v>
      </c>
      <c r="P308" s="116">
        <v>597408</v>
      </c>
      <c r="Q308" s="117">
        <v>0.82509999999999994</v>
      </c>
      <c r="R308" s="118">
        <v>322448</v>
      </c>
      <c r="S308" s="119">
        <v>774734</v>
      </c>
      <c r="T308" s="120">
        <v>0.41620000000000001</v>
      </c>
      <c r="U308" s="121">
        <v>5762.29</v>
      </c>
      <c r="V308" s="122">
        <v>3382.39</v>
      </c>
      <c r="W308" s="123">
        <v>1</v>
      </c>
      <c r="X308" s="77"/>
    </row>
    <row r="309" spans="1:24" x14ac:dyDescent="0.2">
      <c r="A309" s="78">
        <v>303</v>
      </c>
      <c r="B309" s="18" t="s">
        <v>341</v>
      </c>
      <c r="C309" s="99">
        <v>1</v>
      </c>
      <c r="D309" s="99">
        <v>0</v>
      </c>
      <c r="E309" s="99">
        <v>0</v>
      </c>
      <c r="F309" s="99">
        <v>0</v>
      </c>
      <c r="G309" s="99">
        <v>0</v>
      </c>
      <c r="H309" s="99">
        <v>1</v>
      </c>
      <c r="I309" s="99">
        <v>0</v>
      </c>
      <c r="J309" s="99">
        <v>1</v>
      </c>
      <c r="K309" s="112">
        <v>104.64</v>
      </c>
      <c r="L309" s="113">
        <v>132062</v>
      </c>
      <c r="M309" s="113">
        <v>38025.939100000003</v>
      </c>
      <c r="N309" s="114">
        <v>0.33150000000000002</v>
      </c>
      <c r="O309" s="115">
        <v>43925</v>
      </c>
      <c r="P309" s="116">
        <v>50553</v>
      </c>
      <c r="Q309" s="117">
        <v>0.86890000000000001</v>
      </c>
      <c r="R309" s="118">
        <v>7109</v>
      </c>
      <c r="S309" s="119">
        <v>29518</v>
      </c>
      <c r="T309" s="120">
        <v>0.24079999999999999</v>
      </c>
      <c r="U309" s="121">
        <v>18970.97</v>
      </c>
      <c r="V309" s="122">
        <v>3382.39</v>
      </c>
      <c r="W309" s="123">
        <v>1</v>
      </c>
      <c r="X309" s="77"/>
    </row>
    <row r="310" spans="1:24" ht="25.5" x14ac:dyDescent="0.2">
      <c r="A310" s="78">
        <v>304</v>
      </c>
      <c r="B310" s="18" t="s">
        <v>340</v>
      </c>
      <c r="C310" s="99">
        <v>1</v>
      </c>
      <c r="D310" s="99">
        <v>0</v>
      </c>
      <c r="E310" s="99">
        <v>0</v>
      </c>
      <c r="F310" s="99">
        <v>0</v>
      </c>
      <c r="G310" s="99">
        <v>0</v>
      </c>
      <c r="H310" s="99">
        <v>1</v>
      </c>
      <c r="I310" s="99">
        <v>0</v>
      </c>
      <c r="J310" s="99">
        <v>1</v>
      </c>
      <c r="K310" s="112">
        <v>1.83</v>
      </c>
      <c r="L310" s="113">
        <v>4998</v>
      </c>
      <c r="M310" s="113">
        <v>129.5359</v>
      </c>
      <c r="N310" s="114">
        <v>0.2072</v>
      </c>
      <c r="O310" s="115">
        <v>1119</v>
      </c>
      <c r="P310" s="116">
        <v>1429</v>
      </c>
      <c r="Q310" s="117">
        <v>0.78310000000000002</v>
      </c>
      <c r="R310" s="118">
        <v>390</v>
      </c>
      <c r="S310" s="119">
        <v>920</v>
      </c>
      <c r="T310" s="120">
        <v>0.4239</v>
      </c>
      <c r="U310" s="121">
        <v>34207.379999999997</v>
      </c>
      <c r="V310" s="122">
        <v>3382.39</v>
      </c>
      <c r="W310" s="123">
        <v>1</v>
      </c>
      <c r="X310" s="77"/>
    </row>
    <row r="311" spans="1:24" x14ac:dyDescent="0.2">
      <c r="A311" s="78">
        <v>305</v>
      </c>
      <c r="B311" s="18" t="s">
        <v>36</v>
      </c>
      <c r="C311" s="99">
        <v>1</v>
      </c>
      <c r="D311" s="99">
        <v>0</v>
      </c>
      <c r="E311" s="99">
        <v>0</v>
      </c>
      <c r="F311" s="99">
        <v>0</v>
      </c>
      <c r="G311" s="99">
        <v>0</v>
      </c>
      <c r="H311" s="99">
        <v>1</v>
      </c>
      <c r="I311" s="99">
        <v>1</v>
      </c>
      <c r="J311" s="99">
        <v>1</v>
      </c>
      <c r="K311" s="112">
        <v>590.33000000000004</v>
      </c>
      <c r="L311" s="113">
        <v>89546</v>
      </c>
      <c r="M311" s="113">
        <v>176650.28810000001</v>
      </c>
      <c r="N311" s="114">
        <v>0.59940000000000004</v>
      </c>
      <c r="O311" s="115">
        <v>57728</v>
      </c>
      <c r="P311" s="116">
        <v>76314</v>
      </c>
      <c r="Q311" s="117">
        <v>0.75649999999999995</v>
      </c>
      <c r="R311" s="118">
        <v>32977</v>
      </c>
      <c r="S311" s="119">
        <v>60827</v>
      </c>
      <c r="T311" s="120">
        <v>0.54210000000000003</v>
      </c>
      <c r="U311" s="121">
        <v>28334.42</v>
      </c>
      <c r="V311" s="122">
        <v>3382.39</v>
      </c>
      <c r="W311" s="123">
        <v>1</v>
      </c>
      <c r="X311" s="77"/>
    </row>
    <row r="312" spans="1:24" x14ac:dyDescent="0.2">
      <c r="A312" s="78">
        <v>306</v>
      </c>
      <c r="B312" s="18" t="s">
        <v>342</v>
      </c>
      <c r="C312" s="99">
        <v>1</v>
      </c>
      <c r="D312" s="99">
        <v>0</v>
      </c>
      <c r="E312" s="99">
        <v>0</v>
      </c>
      <c r="F312" s="99">
        <v>0</v>
      </c>
      <c r="G312" s="99">
        <v>0</v>
      </c>
      <c r="H312" s="99">
        <v>1</v>
      </c>
      <c r="I312" s="99">
        <v>0</v>
      </c>
      <c r="J312" s="99">
        <v>1</v>
      </c>
      <c r="K312" s="112">
        <v>275.39</v>
      </c>
      <c r="L312" s="113">
        <v>23452</v>
      </c>
      <c r="M312" s="113">
        <v>42172.7304</v>
      </c>
      <c r="N312" s="114">
        <v>0.3453</v>
      </c>
      <c r="O312" s="115">
        <v>7403</v>
      </c>
      <c r="P312" s="116">
        <v>10101</v>
      </c>
      <c r="Q312" s="117">
        <v>0.7329</v>
      </c>
      <c r="R312" s="118">
        <v>2839</v>
      </c>
      <c r="S312" s="119">
        <v>14012</v>
      </c>
      <c r="T312" s="120">
        <v>0.2026</v>
      </c>
      <c r="U312" s="121">
        <v>31862.58</v>
      </c>
      <c r="V312" s="122">
        <v>3382.39</v>
      </c>
      <c r="W312" s="123">
        <v>1</v>
      </c>
      <c r="X312" s="77"/>
    </row>
    <row r="313" spans="1:24" x14ac:dyDescent="0.2">
      <c r="A313" s="78">
        <v>307</v>
      </c>
      <c r="B313" s="18" t="s">
        <v>345</v>
      </c>
      <c r="C313" s="99">
        <v>1</v>
      </c>
      <c r="D313" s="99">
        <v>0</v>
      </c>
      <c r="E313" s="99">
        <v>0</v>
      </c>
      <c r="F313" s="99">
        <v>0</v>
      </c>
      <c r="G313" s="99">
        <v>0</v>
      </c>
      <c r="H313" s="99">
        <v>1</v>
      </c>
      <c r="I313" s="99">
        <v>0</v>
      </c>
      <c r="J313" s="99">
        <v>1</v>
      </c>
      <c r="K313" s="112">
        <v>1018.88</v>
      </c>
      <c r="L313" s="113">
        <v>3081</v>
      </c>
      <c r="M313" s="113">
        <v>56554.640399999997</v>
      </c>
      <c r="N313" s="114">
        <v>0.38669999999999999</v>
      </c>
      <c r="O313" s="115">
        <v>304</v>
      </c>
      <c r="P313" s="116">
        <v>1189</v>
      </c>
      <c r="Q313" s="117">
        <v>0.25569999999999998</v>
      </c>
      <c r="R313" s="118">
        <v>892</v>
      </c>
      <c r="S313" s="119">
        <v>4417</v>
      </c>
      <c r="T313" s="120">
        <v>0.2019</v>
      </c>
      <c r="U313" s="121">
        <v>39332.54</v>
      </c>
      <c r="V313" s="122">
        <v>3382.39</v>
      </c>
      <c r="W313" s="123">
        <v>1</v>
      </c>
      <c r="X313" s="77"/>
    </row>
    <row r="314" spans="1:24" x14ac:dyDescent="0.2">
      <c r="A314" s="78">
        <v>308</v>
      </c>
      <c r="B314" s="18" t="s">
        <v>346</v>
      </c>
      <c r="C314" s="99">
        <v>1</v>
      </c>
      <c r="D314" s="99">
        <v>0</v>
      </c>
      <c r="E314" s="99">
        <v>0</v>
      </c>
      <c r="F314" s="99">
        <v>0</v>
      </c>
      <c r="G314" s="99">
        <v>0</v>
      </c>
      <c r="H314" s="99">
        <v>1</v>
      </c>
      <c r="I314" s="99">
        <v>0</v>
      </c>
      <c r="J314" s="99">
        <v>1</v>
      </c>
      <c r="K314" s="112">
        <v>1631.21</v>
      </c>
      <c r="L314" s="113">
        <v>14625</v>
      </c>
      <c r="M314" s="113">
        <v>197268.1525</v>
      </c>
      <c r="N314" s="114">
        <v>0.62709999999999999</v>
      </c>
      <c r="O314" s="115">
        <v>1469</v>
      </c>
      <c r="P314" s="116">
        <v>2793</v>
      </c>
      <c r="Q314" s="117">
        <v>0.52600000000000002</v>
      </c>
      <c r="R314" s="118">
        <v>1396</v>
      </c>
      <c r="S314" s="119">
        <v>4708</v>
      </c>
      <c r="T314" s="120">
        <v>0.29649999999999999</v>
      </c>
      <c r="U314" s="121">
        <v>62563.3</v>
      </c>
      <c r="V314" s="122">
        <v>3382.39</v>
      </c>
      <c r="W314" s="123">
        <v>1</v>
      </c>
      <c r="X314" s="77"/>
    </row>
    <row r="315" spans="1:24" x14ac:dyDescent="0.2">
      <c r="A315" s="78">
        <v>309</v>
      </c>
      <c r="B315" s="18" t="s">
        <v>347</v>
      </c>
      <c r="C315" s="99">
        <v>1</v>
      </c>
      <c r="D315" s="99">
        <v>0</v>
      </c>
      <c r="E315" s="99">
        <v>0</v>
      </c>
      <c r="F315" s="99">
        <v>0</v>
      </c>
      <c r="G315" s="99">
        <v>0</v>
      </c>
      <c r="H315" s="99">
        <v>1</v>
      </c>
      <c r="I315" s="99">
        <v>0</v>
      </c>
      <c r="J315" s="99">
        <v>1</v>
      </c>
      <c r="K315" s="112">
        <v>111.28</v>
      </c>
      <c r="L315" s="113">
        <v>43298</v>
      </c>
      <c r="M315" s="113">
        <v>23155.884600000001</v>
      </c>
      <c r="N315" s="114">
        <v>0.27350000000000002</v>
      </c>
      <c r="O315" s="115">
        <v>14230</v>
      </c>
      <c r="P315" s="116">
        <v>24261</v>
      </c>
      <c r="Q315" s="117">
        <v>0.58650000000000002</v>
      </c>
      <c r="R315" s="118">
        <v>11244</v>
      </c>
      <c r="S315" s="119">
        <v>49249</v>
      </c>
      <c r="T315" s="120">
        <v>0.2283</v>
      </c>
      <c r="U315" s="121">
        <v>27807.29</v>
      </c>
      <c r="V315" s="122">
        <v>3382.39</v>
      </c>
      <c r="W315" s="123">
        <v>1</v>
      </c>
      <c r="X315" s="77"/>
    </row>
    <row r="316" spans="1:24" x14ac:dyDescent="0.2">
      <c r="A316" s="78">
        <v>310</v>
      </c>
      <c r="B316" s="18" t="s">
        <v>348</v>
      </c>
      <c r="C316" s="99">
        <v>1</v>
      </c>
      <c r="D316" s="99">
        <v>0</v>
      </c>
      <c r="E316" s="99">
        <v>0</v>
      </c>
      <c r="F316" s="99">
        <v>0</v>
      </c>
      <c r="G316" s="99">
        <v>0</v>
      </c>
      <c r="H316" s="99">
        <v>1</v>
      </c>
      <c r="I316" s="99">
        <v>0</v>
      </c>
      <c r="J316" s="99">
        <v>1</v>
      </c>
      <c r="K316" s="112">
        <v>361.83</v>
      </c>
      <c r="L316" s="113">
        <v>25880</v>
      </c>
      <c r="M316" s="113">
        <v>58208.037199999999</v>
      </c>
      <c r="N316" s="114">
        <v>0.39229999999999998</v>
      </c>
      <c r="O316" s="115">
        <v>6445</v>
      </c>
      <c r="P316" s="116">
        <v>6951</v>
      </c>
      <c r="Q316" s="117">
        <v>0.92720000000000002</v>
      </c>
      <c r="R316" s="118">
        <v>572</v>
      </c>
      <c r="S316" s="119">
        <v>1752</v>
      </c>
      <c r="T316" s="120">
        <v>0.32650000000000001</v>
      </c>
      <c r="U316" s="121">
        <v>37412.129999999997</v>
      </c>
      <c r="V316" s="122">
        <v>3382.39</v>
      </c>
      <c r="W316" s="123">
        <v>1</v>
      </c>
      <c r="X316" s="77"/>
    </row>
    <row r="317" spans="1:24" x14ac:dyDescent="0.2">
      <c r="A317" s="78">
        <v>311</v>
      </c>
      <c r="B317" s="18" t="s">
        <v>343</v>
      </c>
      <c r="C317" s="99">
        <v>1</v>
      </c>
      <c r="D317" s="99">
        <v>0</v>
      </c>
      <c r="E317" s="99">
        <v>0</v>
      </c>
      <c r="F317" s="99">
        <v>0</v>
      </c>
      <c r="G317" s="99">
        <v>0</v>
      </c>
      <c r="H317" s="99">
        <v>1</v>
      </c>
      <c r="I317" s="99">
        <v>0</v>
      </c>
      <c r="J317" s="99">
        <v>1</v>
      </c>
      <c r="K317" s="112">
        <v>506.6</v>
      </c>
      <c r="L317" s="113">
        <v>42287</v>
      </c>
      <c r="M317" s="113">
        <v>104175.2111</v>
      </c>
      <c r="N317" s="114">
        <v>0.51380000000000003</v>
      </c>
      <c r="O317" s="115">
        <v>4078</v>
      </c>
      <c r="P317" s="116">
        <v>16798</v>
      </c>
      <c r="Q317" s="117">
        <v>0.24279999999999999</v>
      </c>
      <c r="R317" s="118">
        <v>12979</v>
      </c>
      <c r="S317" s="119">
        <v>53509</v>
      </c>
      <c r="T317" s="120">
        <v>0.24260000000000001</v>
      </c>
      <c r="U317" s="121">
        <v>30110.54</v>
      </c>
      <c r="V317" s="122">
        <v>3382.39</v>
      </c>
      <c r="W317" s="123">
        <v>1</v>
      </c>
      <c r="X317" s="77"/>
    </row>
    <row r="318" spans="1:24" x14ac:dyDescent="0.2">
      <c r="A318" s="78">
        <v>312</v>
      </c>
      <c r="B318" s="18" t="s">
        <v>349</v>
      </c>
      <c r="C318" s="99">
        <v>1</v>
      </c>
      <c r="D318" s="99">
        <v>0</v>
      </c>
      <c r="E318" s="99">
        <v>0</v>
      </c>
      <c r="F318" s="99">
        <v>0</v>
      </c>
      <c r="G318" s="99">
        <v>0</v>
      </c>
      <c r="H318" s="99">
        <v>1</v>
      </c>
      <c r="I318" s="99">
        <v>0</v>
      </c>
      <c r="J318" s="99">
        <v>1</v>
      </c>
      <c r="K318" s="112">
        <v>-35.39</v>
      </c>
      <c r="L318" s="113">
        <v>20715</v>
      </c>
      <c r="M318" s="113">
        <v>-5094.0451000000003</v>
      </c>
      <c r="N318" s="114">
        <v>0.19339999999999999</v>
      </c>
      <c r="O318" s="115">
        <v>870</v>
      </c>
      <c r="P318" s="116">
        <v>3829</v>
      </c>
      <c r="Q318" s="117">
        <v>0.22720000000000001</v>
      </c>
      <c r="R318" s="118">
        <v>2973</v>
      </c>
      <c r="S318" s="119">
        <v>14891</v>
      </c>
      <c r="T318" s="120">
        <v>0.19969999999999999</v>
      </c>
      <c r="U318" s="121">
        <v>33006.800000000003</v>
      </c>
      <c r="V318" s="122">
        <v>3382.39</v>
      </c>
      <c r="W318" s="123">
        <v>1</v>
      </c>
      <c r="X318" s="77"/>
    </row>
    <row r="319" spans="1:24" x14ac:dyDescent="0.2">
      <c r="A319" s="78">
        <v>313</v>
      </c>
      <c r="B319" s="18" t="s">
        <v>344</v>
      </c>
      <c r="C319" s="99">
        <v>1</v>
      </c>
      <c r="D319" s="99">
        <v>0</v>
      </c>
      <c r="E319" s="99">
        <v>0</v>
      </c>
      <c r="F319" s="99">
        <v>0</v>
      </c>
      <c r="G319" s="99">
        <v>0</v>
      </c>
      <c r="H319" s="99">
        <v>1</v>
      </c>
      <c r="I319" s="99">
        <v>0</v>
      </c>
      <c r="J319" s="99">
        <v>1</v>
      </c>
      <c r="K319" s="112">
        <v>131.82</v>
      </c>
      <c r="L319" s="113">
        <v>35935</v>
      </c>
      <c r="M319" s="113">
        <v>24989.259399999999</v>
      </c>
      <c r="N319" s="114">
        <v>0.27900000000000003</v>
      </c>
      <c r="O319" s="115">
        <v>4798</v>
      </c>
      <c r="P319" s="116">
        <v>15951</v>
      </c>
      <c r="Q319" s="117">
        <v>0.30080000000000001</v>
      </c>
      <c r="R319" s="118">
        <v>11297</v>
      </c>
      <c r="S319" s="119">
        <v>35735</v>
      </c>
      <c r="T319" s="120">
        <v>0.31609999999999999</v>
      </c>
      <c r="U319" s="121">
        <v>26272.45</v>
      </c>
      <c r="V319" s="122">
        <v>3382.39</v>
      </c>
      <c r="W319" s="123">
        <v>1</v>
      </c>
      <c r="X319" s="77"/>
    </row>
    <row r="320" spans="1:24" x14ac:dyDescent="0.2">
      <c r="A320" s="78">
        <v>314</v>
      </c>
      <c r="B320" s="18" t="s">
        <v>193</v>
      </c>
      <c r="C320" s="99">
        <v>3</v>
      </c>
      <c r="D320" s="99">
        <v>1</v>
      </c>
      <c r="E320" s="99">
        <v>0</v>
      </c>
      <c r="F320" s="99">
        <v>1</v>
      </c>
      <c r="G320" s="99">
        <v>1</v>
      </c>
      <c r="H320" s="99">
        <v>0</v>
      </c>
      <c r="I320" s="99">
        <v>1</v>
      </c>
      <c r="J320" s="99">
        <v>1</v>
      </c>
      <c r="K320" s="112">
        <v>1416.12</v>
      </c>
      <c r="L320" s="113">
        <v>116068</v>
      </c>
      <c r="M320" s="113">
        <v>482454.73820000002</v>
      </c>
      <c r="N320" s="114">
        <v>0.76239999999999997</v>
      </c>
      <c r="O320" s="115">
        <v>7297</v>
      </c>
      <c r="P320" s="116">
        <v>109039</v>
      </c>
      <c r="Q320" s="117">
        <v>6.6900000000000001E-2</v>
      </c>
      <c r="R320" s="118">
        <v>107234</v>
      </c>
      <c r="S320" s="119">
        <v>183476</v>
      </c>
      <c r="T320" s="120">
        <v>0.58450000000000002</v>
      </c>
      <c r="U320" s="121">
        <v>10523.7</v>
      </c>
      <c r="V320" s="122">
        <v>3382.39</v>
      </c>
      <c r="W320" s="123">
        <v>1</v>
      </c>
      <c r="X320" s="77"/>
    </row>
    <row r="321" spans="1:24" x14ac:dyDescent="0.2">
      <c r="A321" s="78">
        <v>315</v>
      </c>
      <c r="B321" s="18" t="s">
        <v>194</v>
      </c>
      <c r="C321" s="99">
        <v>1</v>
      </c>
      <c r="D321" s="99">
        <v>0</v>
      </c>
      <c r="E321" s="99">
        <v>0</v>
      </c>
      <c r="F321" s="99">
        <v>0</v>
      </c>
      <c r="G321" s="99">
        <v>0</v>
      </c>
      <c r="H321" s="99">
        <v>0</v>
      </c>
      <c r="I321" s="99">
        <v>1</v>
      </c>
      <c r="J321" s="99">
        <v>1</v>
      </c>
      <c r="K321" s="112">
        <v>644.04</v>
      </c>
      <c r="L321" s="113">
        <v>103443</v>
      </c>
      <c r="M321" s="113">
        <v>207138.63920000001</v>
      </c>
      <c r="N321" s="114">
        <v>0.63260000000000005</v>
      </c>
      <c r="O321" s="115">
        <v>2209</v>
      </c>
      <c r="P321" s="116">
        <v>98990</v>
      </c>
      <c r="Q321" s="117">
        <v>2.23E-2</v>
      </c>
      <c r="R321" s="118">
        <v>97525</v>
      </c>
      <c r="S321" s="119">
        <v>139803</v>
      </c>
      <c r="T321" s="120">
        <v>0.6976</v>
      </c>
      <c r="U321" s="121">
        <v>7097.19</v>
      </c>
      <c r="V321" s="122">
        <v>3382.39</v>
      </c>
      <c r="W321" s="123">
        <v>1</v>
      </c>
      <c r="X321" s="77"/>
    </row>
    <row r="322" spans="1:24" x14ac:dyDescent="0.2">
      <c r="A322" s="78">
        <v>316</v>
      </c>
      <c r="B322" s="18" t="s">
        <v>195</v>
      </c>
      <c r="C322" s="99">
        <v>1</v>
      </c>
      <c r="D322" s="99">
        <v>0</v>
      </c>
      <c r="E322" s="99">
        <v>0</v>
      </c>
      <c r="F322" s="99">
        <v>0</v>
      </c>
      <c r="G322" s="99">
        <v>0</v>
      </c>
      <c r="H322" s="99">
        <v>0</v>
      </c>
      <c r="I322" s="99">
        <v>1</v>
      </c>
      <c r="J322" s="99">
        <v>1</v>
      </c>
      <c r="K322" s="112">
        <v>138.41999999999999</v>
      </c>
      <c r="L322" s="113">
        <v>121970</v>
      </c>
      <c r="M322" s="113">
        <v>48343.520499999999</v>
      </c>
      <c r="N322" s="114">
        <v>0.3619</v>
      </c>
      <c r="O322" s="115">
        <v>5617</v>
      </c>
      <c r="P322" s="116">
        <v>105453</v>
      </c>
      <c r="Q322" s="117">
        <v>5.33E-2</v>
      </c>
      <c r="R322" s="118">
        <v>102485</v>
      </c>
      <c r="S322" s="119">
        <v>159900</v>
      </c>
      <c r="T322" s="120">
        <v>0.64090000000000003</v>
      </c>
      <c r="U322" s="121">
        <v>7416.86</v>
      </c>
      <c r="V322" s="122">
        <v>3382.39</v>
      </c>
      <c r="W322" s="123">
        <v>1</v>
      </c>
      <c r="X322" s="77"/>
    </row>
    <row r="323" spans="1:24" x14ac:dyDescent="0.2">
      <c r="A323" s="78">
        <v>317</v>
      </c>
      <c r="B323" s="18" t="s">
        <v>234</v>
      </c>
      <c r="C323" s="99">
        <v>3</v>
      </c>
      <c r="D323" s="99">
        <v>1</v>
      </c>
      <c r="E323" s="99">
        <v>1</v>
      </c>
      <c r="F323" s="99">
        <v>0</v>
      </c>
      <c r="G323" s="99">
        <v>1</v>
      </c>
      <c r="H323" s="99">
        <v>1</v>
      </c>
      <c r="I323" s="99">
        <v>0</v>
      </c>
      <c r="J323" s="99">
        <v>1</v>
      </c>
      <c r="K323" s="112">
        <v>5019.7</v>
      </c>
      <c r="L323" s="113">
        <v>8102</v>
      </c>
      <c r="M323" s="113">
        <v>451828.44770000002</v>
      </c>
      <c r="N323" s="114">
        <v>0.74590000000000001</v>
      </c>
      <c r="O323" s="115">
        <v>1027</v>
      </c>
      <c r="P323" s="116">
        <v>6853</v>
      </c>
      <c r="Q323" s="117">
        <v>0.14990000000000001</v>
      </c>
      <c r="R323" s="118">
        <v>6050</v>
      </c>
      <c r="S323" s="119">
        <v>12123</v>
      </c>
      <c r="T323" s="120">
        <v>0.49909999999999999</v>
      </c>
      <c r="U323" s="121">
        <v>17270.419999999998</v>
      </c>
      <c r="V323" s="122">
        <v>3382.39</v>
      </c>
      <c r="W323" s="123">
        <v>1</v>
      </c>
      <c r="X323" s="77"/>
    </row>
    <row r="324" spans="1:24" ht="25.5" x14ac:dyDescent="0.2">
      <c r="A324" s="78">
        <v>318</v>
      </c>
      <c r="B324" s="18" t="s">
        <v>339</v>
      </c>
      <c r="C324" s="99">
        <v>3</v>
      </c>
      <c r="D324" s="99">
        <v>1</v>
      </c>
      <c r="E324" s="99">
        <v>1</v>
      </c>
      <c r="F324" s="99">
        <v>1</v>
      </c>
      <c r="G324" s="99">
        <v>1</v>
      </c>
      <c r="H324" s="99">
        <v>1</v>
      </c>
      <c r="I324" s="99">
        <v>1</v>
      </c>
      <c r="J324" s="99">
        <v>1</v>
      </c>
      <c r="K324" s="112">
        <v>6830.55</v>
      </c>
      <c r="L324" s="113">
        <v>5734</v>
      </c>
      <c r="M324" s="113">
        <v>517231.18930000003</v>
      </c>
      <c r="N324" s="114">
        <v>0.78449999999999998</v>
      </c>
      <c r="O324" s="115">
        <v>2361</v>
      </c>
      <c r="P324" s="116">
        <v>4716</v>
      </c>
      <c r="Q324" s="117">
        <v>0.50060000000000004</v>
      </c>
      <c r="R324" s="118">
        <v>3169</v>
      </c>
      <c r="S324" s="119">
        <v>5177</v>
      </c>
      <c r="T324" s="120">
        <v>0.61209999999999998</v>
      </c>
      <c r="U324" s="121">
        <v>40563.629999999997</v>
      </c>
      <c r="V324" s="122">
        <v>3382.39</v>
      </c>
      <c r="W324" s="123">
        <v>1</v>
      </c>
      <c r="X324" s="77"/>
    </row>
    <row r="325" spans="1:24" x14ac:dyDescent="0.2">
      <c r="A325" s="78">
        <v>319</v>
      </c>
      <c r="B325" s="18" t="s">
        <v>141</v>
      </c>
      <c r="C325" s="99">
        <v>1</v>
      </c>
      <c r="D325" s="99">
        <v>0</v>
      </c>
      <c r="E325" s="99">
        <v>0</v>
      </c>
      <c r="F325" s="99">
        <v>0</v>
      </c>
      <c r="G325" s="99">
        <v>0</v>
      </c>
      <c r="H325" s="99">
        <v>1</v>
      </c>
      <c r="I325" s="99">
        <v>1</v>
      </c>
      <c r="J325" s="99">
        <v>1</v>
      </c>
      <c r="K325" s="112">
        <v>1558.93</v>
      </c>
      <c r="L325" s="113">
        <v>18668</v>
      </c>
      <c r="M325" s="113">
        <v>212998.2628</v>
      </c>
      <c r="N325" s="114">
        <v>0.6381</v>
      </c>
      <c r="O325" s="115">
        <v>2998</v>
      </c>
      <c r="P325" s="116">
        <v>18041</v>
      </c>
      <c r="Q325" s="117">
        <v>0.16619999999999999</v>
      </c>
      <c r="R325" s="118">
        <v>17268</v>
      </c>
      <c r="S325" s="119">
        <v>28395</v>
      </c>
      <c r="T325" s="120">
        <v>0.60809999999999997</v>
      </c>
      <c r="U325" s="121">
        <v>6666.99</v>
      </c>
      <c r="V325" s="122">
        <v>3382.39</v>
      </c>
      <c r="W325" s="123">
        <v>1</v>
      </c>
      <c r="X325" s="77"/>
    </row>
    <row r="326" spans="1:24" x14ac:dyDescent="0.2">
      <c r="A326" s="78">
        <v>320</v>
      </c>
      <c r="B326" s="18" t="s">
        <v>142</v>
      </c>
      <c r="C326" s="99">
        <v>1</v>
      </c>
      <c r="D326" s="99">
        <v>0</v>
      </c>
      <c r="E326" s="99">
        <v>0</v>
      </c>
      <c r="F326" s="99">
        <v>0</v>
      </c>
      <c r="G326" s="99">
        <v>0</v>
      </c>
      <c r="H326" s="99">
        <v>0</v>
      </c>
      <c r="I326" s="99">
        <v>0</v>
      </c>
      <c r="J326" s="99">
        <v>1</v>
      </c>
      <c r="K326" s="112">
        <v>25.95</v>
      </c>
      <c r="L326" s="113">
        <v>2605494</v>
      </c>
      <c r="M326" s="113">
        <v>41884.512300000002</v>
      </c>
      <c r="N326" s="114">
        <v>0.34250000000000003</v>
      </c>
      <c r="O326" s="115">
        <v>17752</v>
      </c>
      <c r="P326" s="116">
        <v>2587129</v>
      </c>
      <c r="Q326" s="117">
        <v>6.8999999999999999E-3</v>
      </c>
      <c r="R326" s="118">
        <v>2578106</v>
      </c>
      <c r="S326" s="119">
        <v>5239416</v>
      </c>
      <c r="T326" s="120">
        <v>0.49209999999999998</v>
      </c>
      <c r="U326" s="121">
        <v>3438.09</v>
      </c>
      <c r="V326" s="122">
        <v>3382.39</v>
      </c>
      <c r="W326" s="123">
        <v>1</v>
      </c>
      <c r="X326" s="77"/>
    </row>
    <row r="327" spans="1:24" ht="25.5" x14ac:dyDescent="0.2">
      <c r="A327" s="78">
        <v>321</v>
      </c>
      <c r="B327" s="18" t="s">
        <v>121</v>
      </c>
      <c r="C327" s="99">
        <v>1</v>
      </c>
      <c r="D327" s="99">
        <v>0</v>
      </c>
      <c r="E327" s="99">
        <v>0</v>
      </c>
      <c r="F327" s="99">
        <v>0</v>
      </c>
      <c r="G327" s="99">
        <v>0</v>
      </c>
      <c r="H327" s="99">
        <v>0</v>
      </c>
      <c r="I327" s="99">
        <v>0</v>
      </c>
      <c r="J327" s="99">
        <v>1</v>
      </c>
      <c r="K327" s="112">
        <v>215.98</v>
      </c>
      <c r="L327" s="113">
        <v>30796</v>
      </c>
      <c r="M327" s="113">
        <v>37902.212699999996</v>
      </c>
      <c r="N327" s="114">
        <v>0.32869999999999999</v>
      </c>
      <c r="O327" s="115">
        <v>291</v>
      </c>
      <c r="P327" s="116">
        <v>29944</v>
      </c>
      <c r="Q327" s="117">
        <v>9.7000000000000003E-3</v>
      </c>
      <c r="R327" s="118">
        <v>29770</v>
      </c>
      <c r="S327" s="119">
        <v>59972</v>
      </c>
      <c r="T327" s="120">
        <v>0.49640000000000001</v>
      </c>
      <c r="U327" s="121">
        <v>4640.5600000000004</v>
      </c>
      <c r="V327" s="122">
        <v>3382.39</v>
      </c>
      <c r="W327" s="123">
        <v>1</v>
      </c>
      <c r="X327" s="77"/>
    </row>
    <row r="328" spans="1:24" ht="25.5" x14ac:dyDescent="0.2">
      <c r="A328" s="78">
        <v>322</v>
      </c>
      <c r="B328" s="18" t="s">
        <v>130</v>
      </c>
      <c r="C328" s="99">
        <v>1</v>
      </c>
      <c r="D328" s="99">
        <v>0</v>
      </c>
      <c r="E328" s="99">
        <v>0</v>
      </c>
      <c r="F328" s="99">
        <v>0</v>
      </c>
      <c r="G328" s="99">
        <v>0</v>
      </c>
      <c r="H328" s="99">
        <v>0</v>
      </c>
      <c r="I328" s="99">
        <v>0</v>
      </c>
      <c r="J328" s="99">
        <v>1</v>
      </c>
      <c r="K328" s="112">
        <v>967.16</v>
      </c>
      <c r="L328" s="113">
        <v>44802</v>
      </c>
      <c r="M328" s="113">
        <v>204713.11040000001</v>
      </c>
      <c r="N328" s="114">
        <v>0.62980000000000003</v>
      </c>
      <c r="O328" s="115">
        <v>1672</v>
      </c>
      <c r="P328" s="116">
        <v>43426</v>
      </c>
      <c r="Q328" s="117">
        <v>3.85E-2</v>
      </c>
      <c r="R328" s="118">
        <v>42355</v>
      </c>
      <c r="S328" s="119">
        <v>92796</v>
      </c>
      <c r="T328" s="120">
        <v>0.45639999999999997</v>
      </c>
      <c r="U328" s="121">
        <v>5540.91</v>
      </c>
      <c r="V328" s="122">
        <v>3382.39</v>
      </c>
      <c r="W328" s="123">
        <v>1</v>
      </c>
      <c r="X328" s="77"/>
    </row>
    <row r="329" spans="1:24" x14ac:dyDescent="0.2">
      <c r="A329" s="78">
        <v>323</v>
      </c>
      <c r="B329" s="18" t="s">
        <v>359</v>
      </c>
      <c r="C329" s="99">
        <v>1</v>
      </c>
      <c r="D329" s="99">
        <v>0</v>
      </c>
      <c r="E329" s="99">
        <v>0</v>
      </c>
      <c r="F329" s="99">
        <v>0</v>
      </c>
      <c r="G329" s="99">
        <v>0</v>
      </c>
      <c r="H329" s="99">
        <v>0</v>
      </c>
      <c r="I329" s="99">
        <v>0</v>
      </c>
      <c r="J329" s="99">
        <v>1</v>
      </c>
      <c r="K329" s="112">
        <v>1658.07</v>
      </c>
      <c r="L329" s="113">
        <v>19516</v>
      </c>
      <c r="M329" s="113">
        <v>231632.47039999999</v>
      </c>
      <c r="N329" s="114">
        <v>0.66300000000000003</v>
      </c>
      <c r="O329" s="115">
        <v>110</v>
      </c>
      <c r="P329" s="116">
        <v>18316</v>
      </c>
      <c r="Q329" s="117">
        <v>6.0000000000000001E-3</v>
      </c>
      <c r="R329" s="118">
        <v>18231</v>
      </c>
      <c r="S329" s="119">
        <v>45373</v>
      </c>
      <c r="T329" s="120">
        <v>0.40179999999999999</v>
      </c>
      <c r="U329" s="121">
        <v>8220.83</v>
      </c>
      <c r="V329" s="122">
        <v>3382.39</v>
      </c>
      <c r="W329" s="123">
        <v>1</v>
      </c>
      <c r="X329" s="77"/>
    </row>
    <row r="330" spans="1:24" x14ac:dyDescent="0.2">
      <c r="A330" s="78">
        <v>324</v>
      </c>
      <c r="B330" s="18" t="s">
        <v>360</v>
      </c>
      <c r="C330" s="99">
        <v>1</v>
      </c>
      <c r="D330" s="99">
        <v>0</v>
      </c>
      <c r="E330" s="99">
        <v>0</v>
      </c>
      <c r="F330" s="99">
        <v>0</v>
      </c>
      <c r="G330" s="99">
        <v>0</v>
      </c>
      <c r="H330" s="99">
        <v>0</v>
      </c>
      <c r="I330" s="99">
        <v>0</v>
      </c>
      <c r="J330" s="99">
        <v>1</v>
      </c>
      <c r="K330" s="112">
        <v>3166.13</v>
      </c>
      <c r="L330" s="113">
        <v>8182</v>
      </c>
      <c r="M330" s="113">
        <v>286390.5086</v>
      </c>
      <c r="N330" s="114">
        <v>0.69889999999999997</v>
      </c>
      <c r="O330" s="115">
        <v>57</v>
      </c>
      <c r="P330" s="116">
        <v>7716</v>
      </c>
      <c r="Q330" s="117">
        <v>7.4000000000000003E-3</v>
      </c>
      <c r="R330" s="118">
        <v>7674</v>
      </c>
      <c r="S330" s="119">
        <v>16229</v>
      </c>
      <c r="T330" s="120">
        <v>0.47289999999999999</v>
      </c>
      <c r="U330" s="121">
        <v>9544.25</v>
      </c>
      <c r="V330" s="122">
        <v>3382.39</v>
      </c>
      <c r="W330" s="123">
        <v>1</v>
      </c>
      <c r="X330" s="77"/>
    </row>
    <row r="331" spans="1:24" ht="25.5" x14ac:dyDescent="0.2">
      <c r="A331" s="78">
        <v>325</v>
      </c>
      <c r="B331" s="18" t="s">
        <v>167</v>
      </c>
      <c r="C331" s="99">
        <v>1</v>
      </c>
      <c r="D331" s="99">
        <v>0</v>
      </c>
      <c r="E331" s="99">
        <v>0</v>
      </c>
      <c r="F331" s="99">
        <v>0</v>
      </c>
      <c r="G331" s="99">
        <v>0</v>
      </c>
      <c r="H331" s="99">
        <v>0</v>
      </c>
      <c r="I331" s="99">
        <v>1</v>
      </c>
      <c r="J331" s="99">
        <v>1</v>
      </c>
      <c r="K331" s="112">
        <v>1603.41</v>
      </c>
      <c r="L331" s="113">
        <v>14496</v>
      </c>
      <c r="M331" s="113">
        <v>193049.12820000001</v>
      </c>
      <c r="N331" s="114">
        <v>0.61880000000000002</v>
      </c>
      <c r="O331" s="115">
        <v>141</v>
      </c>
      <c r="P331" s="116">
        <v>14262</v>
      </c>
      <c r="Q331" s="117">
        <v>9.9000000000000008E-3</v>
      </c>
      <c r="R331" s="118">
        <v>14234</v>
      </c>
      <c r="S331" s="119">
        <v>17133</v>
      </c>
      <c r="T331" s="120">
        <v>0.83079999999999998</v>
      </c>
      <c r="U331" s="121">
        <v>5216.5</v>
      </c>
      <c r="V331" s="122">
        <v>3382.39</v>
      </c>
      <c r="W331" s="123">
        <v>1</v>
      </c>
      <c r="X331" s="77"/>
    </row>
    <row r="332" spans="1:24" x14ac:dyDescent="0.2">
      <c r="A332" s="78">
        <v>326</v>
      </c>
      <c r="B332" s="18" t="s">
        <v>48</v>
      </c>
      <c r="C332" s="99">
        <v>1</v>
      </c>
      <c r="D332" s="99">
        <v>0</v>
      </c>
      <c r="E332" s="99">
        <v>0</v>
      </c>
      <c r="F332" s="99">
        <v>0</v>
      </c>
      <c r="G332" s="99">
        <v>0</v>
      </c>
      <c r="H332" s="99">
        <v>0</v>
      </c>
      <c r="I332" s="99">
        <v>0</v>
      </c>
      <c r="J332" s="99">
        <v>1</v>
      </c>
      <c r="K332" s="112">
        <v>-242.48</v>
      </c>
      <c r="L332" s="113">
        <v>167862</v>
      </c>
      <c r="M332" s="113">
        <v>-99344.582200000004</v>
      </c>
      <c r="N332" s="114">
        <v>6.6299999999999998E-2</v>
      </c>
      <c r="O332" s="115">
        <v>0</v>
      </c>
      <c r="P332" s="116">
        <v>1686</v>
      </c>
      <c r="Q332" s="117">
        <v>0</v>
      </c>
      <c r="R332" s="118">
        <v>1686</v>
      </c>
      <c r="S332" s="119">
        <v>3783</v>
      </c>
      <c r="T332" s="120">
        <v>0.44569999999999999</v>
      </c>
      <c r="U332" s="121">
        <v>37494.379999999997</v>
      </c>
      <c r="V332" s="122">
        <v>3382.39</v>
      </c>
      <c r="W332" s="123">
        <v>1</v>
      </c>
      <c r="X332" s="77"/>
    </row>
    <row r="333" spans="1:24" x14ac:dyDescent="0.2">
      <c r="A333" s="78">
        <v>327</v>
      </c>
      <c r="B333" s="18" t="s">
        <v>310</v>
      </c>
      <c r="C333" s="99">
        <v>1</v>
      </c>
      <c r="D333" s="99">
        <v>0</v>
      </c>
      <c r="E333" s="99">
        <v>0</v>
      </c>
      <c r="F333" s="99">
        <v>0</v>
      </c>
      <c r="G333" s="99">
        <v>0</v>
      </c>
      <c r="H333" s="99">
        <v>1</v>
      </c>
      <c r="I333" s="99">
        <v>0</v>
      </c>
      <c r="J333" s="99">
        <v>1</v>
      </c>
      <c r="K333" s="112">
        <v>252.36</v>
      </c>
      <c r="L333" s="113">
        <v>94388</v>
      </c>
      <c r="M333" s="113">
        <v>77530.113400000002</v>
      </c>
      <c r="N333" s="114">
        <v>0.45579999999999998</v>
      </c>
      <c r="O333" s="115">
        <v>25536</v>
      </c>
      <c r="P333" s="116">
        <v>39014</v>
      </c>
      <c r="Q333" s="117">
        <v>0.65449999999999997</v>
      </c>
      <c r="R333" s="118">
        <v>14929</v>
      </c>
      <c r="S333" s="119">
        <v>31090</v>
      </c>
      <c r="T333" s="120">
        <v>0.48020000000000002</v>
      </c>
      <c r="U333" s="121">
        <v>12952.54</v>
      </c>
      <c r="V333" s="122">
        <v>3382.39</v>
      </c>
      <c r="W333" s="123">
        <v>1</v>
      </c>
      <c r="X333" s="77"/>
    </row>
    <row r="334" spans="1:24" x14ac:dyDescent="0.2">
      <c r="A334" s="78">
        <v>328</v>
      </c>
      <c r="B334" s="18" t="s">
        <v>311</v>
      </c>
      <c r="C334" s="99">
        <v>1</v>
      </c>
      <c r="D334" s="99">
        <v>0</v>
      </c>
      <c r="E334" s="99">
        <v>0</v>
      </c>
      <c r="F334" s="99">
        <v>0</v>
      </c>
      <c r="G334" s="99">
        <v>0</v>
      </c>
      <c r="H334" s="99">
        <v>1</v>
      </c>
      <c r="I334" s="99">
        <v>0</v>
      </c>
      <c r="J334" s="99">
        <v>1</v>
      </c>
      <c r="K334" s="112">
        <v>300.22000000000003</v>
      </c>
      <c r="L334" s="113">
        <v>128443</v>
      </c>
      <c r="M334" s="113">
        <v>107595.93919999999</v>
      </c>
      <c r="N334" s="114">
        <v>0.52210000000000001</v>
      </c>
      <c r="O334" s="115">
        <v>39142</v>
      </c>
      <c r="P334" s="116">
        <v>95275</v>
      </c>
      <c r="Q334" s="117">
        <v>0.4108</v>
      </c>
      <c r="R334" s="118">
        <v>61134</v>
      </c>
      <c r="S334" s="119">
        <v>210714</v>
      </c>
      <c r="T334" s="120">
        <v>0.29010000000000002</v>
      </c>
      <c r="U334" s="121">
        <v>9944.39</v>
      </c>
      <c r="V334" s="122">
        <v>3382.39</v>
      </c>
      <c r="W334" s="123">
        <v>1</v>
      </c>
      <c r="X334" s="77"/>
    </row>
    <row r="335" spans="1:24" x14ac:dyDescent="0.2">
      <c r="A335" s="78">
        <v>329</v>
      </c>
      <c r="B335" s="18" t="s">
        <v>312</v>
      </c>
      <c r="C335" s="99">
        <v>1</v>
      </c>
      <c r="D335" s="99">
        <v>0</v>
      </c>
      <c r="E335" s="99">
        <v>0</v>
      </c>
      <c r="F335" s="99">
        <v>0</v>
      </c>
      <c r="G335" s="99">
        <v>0</v>
      </c>
      <c r="H335" s="99">
        <v>1</v>
      </c>
      <c r="I335" s="99">
        <v>0</v>
      </c>
      <c r="J335" s="99">
        <v>1</v>
      </c>
      <c r="K335" s="112">
        <v>33.29</v>
      </c>
      <c r="L335" s="113">
        <v>218761</v>
      </c>
      <c r="M335" s="113">
        <v>15572.609</v>
      </c>
      <c r="N335" s="114">
        <v>0.24030000000000001</v>
      </c>
      <c r="O335" s="115">
        <v>154958</v>
      </c>
      <c r="P335" s="116">
        <v>174241</v>
      </c>
      <c r="Q335" s="117">
        <v>0.88929999999999998</v>
      </c>
      <c r="R335" s="118">
        <v>21276</v>
      </c>
      <c r="S335" s="119">
        <v>229449</v>
      </c>
      <c r="T335" s="120">
        <v>9.2700000000000005E-2</v>
      </c>
      <c r="U335" s="121">
        <v>6595.96</v>
      </c>
      <c r="V335" s="122">
        <v>3382.39</v>
      </c>
      <c r="W335" s="123">
        <v>1</v>
      </c>
      <c r="X335" s="77"/>
    </row>
    <row r="336" spans="1:24" x14ac:dyDescent="0.2">
      <c r="A336" s="78">
        <v>330</v>
      </c>
      <c r="B336" s="18" t="s">
        <v>313</v>
      </c>
      <c r="C336" s="99">
        <v>1</v>
      </c>
      <c r="D336" s="99">
        <v>0</v>
      </c>
      <c r="E336" s="99">
        <v>0</v>
      </c>
      <c r="F336" s="99">
        <v>0</v>
      </c>
      <c r="G336" s="99">
        <v>0</v>
      </c>
      <c r="H336" s="99">
        <v>1</v>
      </c>
      <c r="I336" s="99">
        <v>1</v>
      </c>
      <c r="J336" s="99">
        <v>1</v>
      </c>
      <c r="K336" s="112">
        <v>663.46</v>
      </c>
      <c r="L336" s="113">
        <v>345950</v>
      </c>
      <c r="M336" s="113">
        <v>390232.49599999998</v>
      </c>
      <c r="N336" s="114">
        <v>0.73760000000000003</v>
      </c>
      <c r="O336" s="115">
        <v>62376</v>
      </c>
      <c r="P336" s="116">
        <v>318697</v>
      </c>
      <c r="Q336" s="117">
        <v>0.19570000000000001</v>
      </c>
      <c r="R336" s="118">
        <v>276762</v>
      </c>
      <c r="S336" s="119">
        <v>443281</v>
      </c>
      <c r="T336" s="120">
        <v>0.62429999999999997</v>
      </c>
      <c r="U336" s="121">
        <v>9989.98</v>
      </c>
      <c r="V336" s="122">
        <v>3382.39</v>
      </c>
      <c r="W336" s="123">
        <v>1</v>
      </c>
      <c r="X336" s="77"/>
    </row>
    <row r="337" spans="1:24" ht="25.5" x14ac:dyDescent="0.2">
      <c r="A337" s="78">
        <v>331</v>
      </c>
      <c r="B337" s="18" t="s">
        <v>316</v>
      </c>
      <c r="C337" s="99">
        <v>1</v>
      </c>
      <c r="D337" s="99">
        <v>0</v>
      </c>
      <c r="E337" s="99">
        <v>0</v>
      </c>
      <c r="F337" s="99">
        <v>0</v>
      </c>
      <c r="G337" s="99">
        <v>0</v>
      </c>
      <c r="H337" s="99">
        <v>0</v>
      </c>
      <c r="I337" s="99">
        <v>0</v>
      </c>
      <c r="J337" s="99">
        <v>1</v>
      </c>
      <c r="K337" s="112">
        <v>1200.33</v>
      </c>
      <c r="L337" s="113">
        <v>7322</v>
      </c>
      <c r="M337" s="113">
        <v>102710.9939</v>
      </c>
      <c r="N337" s="114">
        <v>0.50829999999999997</v>
      </c>
      <c r="O337" s="115">
        <v>314</v>
      </c>
      <c r="P337" s="116">
        <v>6210</v>
      </c>
      <c r="Q337" s="117">
        <v>5.0599999999999999E-2</v>
      </c>
      <c r="R337" s="118">
        <v>5910</v>
      </c>
      <c r="S337" s="119">
        <v>13398</v>
      </c>
      <c r="T337" s="120">
        <v>0.44109999999999999</v>
      </c>
      <c r="U337" s="121">
        <v>14451.43</v>
      </c>
      <c r="V337" s="122">
        <v>3382.39</v>
      </c>
      <c r="W337" s="123">
        <v>1</v>
      </c>
      <c r="X337" s="77"/>
    </row>
    <row r="338" spans="1:24" x14ac:dyDescent="0.2">
      <c r="A338" s="78">
        <v>332</v>
      </c>
      <c r="B338" s="18" t="s">
        <v>322</v>
      </c>
      <c r="C338" s="99">
        <v>1</v>
      </c>
      <c r="D338" s="99">
        <v>0</v>
      </c>
      <c r="E338" s="99">
        <v>0</v>
      </c>
      <c r="F338" s="99">
        <v>0</v>
      </c>
      <c r="G338" s="99">
        <v>0</v>
      </c>
      <c r="H338" s="99">
        <v>1</v>
      </c>
      <c r="I338" s="99">
        <v>0</v>
      </c>
      <c r="J338" s="99">
        <v>1</v>
      </c>
      <c r="K338" s="112">
        <v>346.24</v>
      </c>
      <c r="L338" s="113">
        <v>100189</v>
      </c>
      <c r="M338" s="113">
        <v>109594.34110000001</v>
      </c>
      <c r="N338" s="114">
        <v>0.52759999999999996</v>
      </c>
      <c r="O338" s="115">
        <v>28289</v>
      </c>
      <c r="P338" s="116">
        <v>71344</v>
      </c>
      <c r="Q338" s="117">
        <v>0.39650000000000002</v>
      </c>
      <c r="R338" s="118">
        <v>46735</v>
      </c>
      <c r="S338" s="119">
        <v>187031</v>
      </c>
      <c r="T338" s="120">
        <v>0.24990000000000001</v>
      </c>
      <c r="U338" s="121">
        <v>11882.14</v>
      </c>
      <c r="V338" s="122">
        <v>3382.39</v>
      </c>
      <c r="W338" s="123">
        <v>1</v>
      </c>
      <c r="X338" s="77"/>
    </row>
    <row r="339" spans="1:24" x14ac:dyDescent="0.2">
      <c r="A339" s="78">
        <v>333</v>
      </c>
      <c r="B339" s="18" t="s">
        <v>320</v>
      </c>
      <c r="C339" s="99">
        <v>1</v>
      </c>
      <c r="D339" s="99">
        <v>0</v>
      </c>
      <c r="E339" s="99">
        <v>0</v>
      </c>
      <c r="F339" s="99">
        <v>0</v>
      </c>
      <c r="G339" s="99">
        <v>0</v>
      </c>
      <c r="H339" s="99">
        <v>1</v>
      </c>
      <c r="I339" s="99">
        <v>0</v>
      </c>
      <c r="J339" s="99">
        <v>1</v>
      </c>
      <c r="K339" s="112">
        <v>149.35</v>
      </c>
      <c r="L339" s="113">
        <v>67331</v>
      </c>
      <c r="M339" s="113">
        <v>38753.609700000001</v>
      </c>
      <c r="N339" s="114">
        <v>0.33700000000000002</v>
      </c>
      <c r="O339" s="115">
        <v>18894</v>
      </c>
      <c r="P339" s="116">
        <v>36592</v>
      </c>
      <c r="Q339" s="117">
        <v>0.51629999999999998</v>
      </c>
      <c r="R339" s="118">
        <v>18636</v>
      </c>
      <c r="S339" s="119">
        <v>80675</v>
      </c>
      <c r="T339" s="120">
        <v>0.23100000000000001</v>
      </c>
      <c r="U339" s="121">
        <v>16330.89</v>
      </c>
      <c r="V339" s="122">
        <v>3382.39</v>
      </c>
      <c r="W339" s="123">
        <v>1</v>
      </c>
      <c r="X339" s="77"/>
    </row>
    <row r="340" spans="1:24" x14ac:dyDescent="0.2">
      <c r="A340" s="78">
        <v>334</v>
      </c>
      <c r="B340" s="18" t="s">
        <v>314</v>
      </c>
      <c r="C340" s="99">
        <v>1</v>
      </c>
      <c r="D340" s="99">
        <v>0</v>
      </c>
      <c r="E340" s="99">
        <v>0</v>
      </c>
      <c r="F340" s="99">
        <v>0</v>
      </c>
      <c r="G340" s="99">
        <v>0</v>
      </c>
      <c r="H340" s="99">
        <v>1</v>
      </c>
      <c r="I340" s="99">
        <v>1</v>
      </c>
      <c r="J340" s="99">
        <v>1</v>
      </c>
      <c r="K340" s="112">
        <v>331.22</v>
      </c>
      <c r="L340" s="113">
        <v>77135</v>
      </c>
      <c r="M340" s="113">
        <v>91989.953699999998</v>
      </c>
      <c r="N340" s="114">
        <v>0.47510000000000002</v>
      </c>
      <c r="O340" s="115">
        <v>26190</v>
      </c>
      <c r="P340" s="116">
        <v>54746</v>
      </c>
      <c r="Q340" s="117">
        <v>0.47839999999999999</v>
      </c>
      <c r="R340" s="118">
        <v>34667</v>
      </c>
      <c r="S340" s="119">
        <v>68250</v>
      </c>
      <c r="T340" s="120">
        <v>0.50790000000000002</v>
      </c>
      <c r="U340" s="121">
        <v>13764.89</v>
      </c>
      <c r="V340" s="122">
        <v>3382.39</v>
      </c>
      <c r="W340" s="123">
        <v>1</v>
      </c>
      <c r="X340" s="77"/>
    </row>
    <row r="341" spans="1:24" x14ac:dyDescent="0.2">
      <c r="A341" s="78">
        <v>335</v>
      </c>
      <c r="B341" s="18" t="s">
        <v>317</v>
      </c>
      <c r="C341" s="99">
        <v>1</v>
      </c>
      <c r="D341" s="99">
        <v>0</v>
      </c>
      <c r="E341" s="99">
        <v>0</v>
      </c>
      <c r="F341" s="99">
        <v>0</v>
      </c>
      <c r="G341" s="99">
        <v>0</v>
      </c>
      <c r="H341" s="99">
        <v>1</v>
      </c>
      <c r="I341" s="99">
        <v>0</v>
      </c>
      <c r="J341" s="99">
        <v>1</v>
      </c>
      <c r="K341" s="112">
        <v>268.39999999999998</v>
      </c>
      <c r="L341" s="113">
        <v>208302</v>
      </c>
      <c r="M341" s="113">
        <v>122496.3273</v>
      </c>
      <c r="N341" s="114">
        <v>0.54139999999999999</v>
      </c>
      <c r="O341" s="115">
        <v>85274</v>
      </c>
      <c r="P341" s="116">
        <v>187120</v>
      </c>
      <c r="Q341" s="117">
        <v>0.45569999999999999</v>
      </c>
      <c r="R341" s="118">
        <v>136831</v>
      </c>
      <c r="S341" s="119">
        <v>290283</v>
      </c>
      <c r="T341" s="120">
        <v>0.47139999999999999</v>
      </c>
      <c r="U341" s="121">
        <v>8626.25</v>
      </c>
      <c r="V341" s="122">
        <v>3382.39</v>
      </c>
      <c r="W341" s="123">
        <v>1</v>
      </c>
      <c r="X341" s="77"/>
    </row>
    <row r="342" spans="1:24" x14ac:dyDescent="0.2">
      <c r="A342" s="78">
        <v>336</v>
      </c>
      <c r="B342" s="18" t="s">
        <v>327</v>
      </c>
      <c r="C342" s="99">
        <v>1</v>
      </c>
      <c r="D342" s="99">
        <v>0</v>
      </c>
      <c r="E342" s="99">
        <v>0</v>
      </c>
      <c r="F342" s="99">
        <v>0</v>
      </c>
      <c r="G342" s="99">
        <v>0</v>
      </c>
      <c r="H342" s="99">
        <v>1</v>
      </c>
      <c r="I342" s="99">
        <v>0</v>
      </c>
      <c r="J342" s="99">
        <v>1</v>
      </c>
      <c r="K342" s="112">
        <v>100.68</v>
      </c>
      <c r="L342" s="113">
        <v>56766</v>
      </c>
      <c r="M342" s="113">
        <v>23988.349699999999</v>
      </c>
      <c r="N342" s="114">
        <v>0.2762</v>
      </c>
      <c r="O342" s="115">
        <v>20389</v>
      </c>
      <c r="P342" s="116">
        <v>51011</v>
      </c>
      <c r="Q342" s="117">
        <v>0.3997</v>
      </c>
      <c r="R342" s="118">
        <v>37252</v>
      </c>
      <c r="S342" s="119">
        <v>100287</v>
      </c>
      <c r="T342" s="120">
        <v>0.3715</v>
      </c>
      <c r="U342" s="121">
        <v>5780.96</v>
      </c>
      <c r="V342" s="122">
        <v>3382.39</v>
      </c>
      <c r="W342" s="123">
        <v>1</v>
      </c>
      <c r="X342" s="77"/>
    </row>
    <row r="343" spans="1:24" x14ac:dyDescent="0.2">
      <c r="A343" s="78">
        <v>337</v>
      </c>
      <c r="B343" s="18" t="s">
        <v>321</v>
      </c>
      <c r="C343" s="99">
        <v>3</v>
      </c>
      <c r="D343" s="99">
        <v>1</v>
      </c>
      <c r="E343" s="99">
        <v>1</v>
      </c>
      <c r="F343" s="99">
        <v>1</v>
      </c>
      <c r="G343" s="99">
        <v>1</v>
      </c>
      <c r="H343" s="99">
        <v>1</v>
      </c>
      <c r="I343" s="99">
        <v>1</v>
      </c>
      <c r="J343" s="99">
        <v>1</v>
      </c>
      <c r="K343" s="112">
        <v>2514.88</v>
      </c>
      <c r="L343" s="113">
        <v>65616</v>
      </c>
      <c r="M343" s="113">
        <v>644201.31129999994</v>
      </c>
      <c r="N343" s="114">
        <v>0.82869999999999999</v>
      </c>
      <c r="O343" s="115">
        <v>6955</v>
      </c>
      <c r="P343" s="116">
        <v>58859</v>
      </c>
      <c r="Q343" s="117">
        <v>0.1182</v>
      </c>
      <c r="R343" s="118">
        <v>53919</v>
      </c>
      <c r="S343" s="119">
        <v>82558</v>
      </c>
      <c r="T343" s="120">
        <v>0.65310000000000001</v>
      </c>
      <c r="U343" s="121">
        <v>14947.82</v>
      </c>
      <c r="V343" s="122">
        <v>3382.39</v>
      </c>
      <c r="W343" s="123">
        <v>1</v>
      </c>
      <c r="X343" s="77"/>
    </row>
    <row r="344" spans="1:24" x14ac:dyDescent="0.2">
      <c r="A344" s="78">
        <v>338</v>
      </c>
      <c r="B344" s="18" t="s">
        <v>323</v>
      </c>
      <c r="C344" s="99">
        <v>1</v>
      </c>
      <c r="D344" s="99">
        <v>0</v>
      </c>
      <c r="E344" s="99">
        <v>0</v>
      </c>
      <c r="F344" s="99">
        <v>0</v>
      </c>
      <c r="G344" s="99">
        <v>0</v>
      </c>
      <c r="H344" s="99">
        <v>1</v>
      </c>
      <c r="I344" s="99">
        <v>0</v>
      </c>
      <c r="J344" s="99">
        <v>1</v>
      </c>
      <c r="K344" s="112">
        <v>45.88</v>
      </c>
      <c r="L344" s="113">
        <v>362976</v>
      </c>
      <c r="M344" s="113">
        <v>27639.692200000001</v>
      </c>
      <c r="N344" s="114">
        <v>0.2928</v>
      </c>
      <c r="O344" s="115">
        <v>150636</v>
      </c>
      <c r="P344" s="116">
        <v>338969</v>
      </c>
      <c r="Q344" s="117">
        <v>0.44440000000000002</v>
      </c>
      <c r="R344" s="118">
        <v>251196</v>
      </c>
      <c r="S344" s="119">
        <v>716512</v>
      </c>
      <c r="T344" s="120">
        <v>0.35060000000000002</v>
      </c>
      <c r="U344" s="121">
        <v>5383.93</v>
      </c>
      <c r="V344" s="122">
        <v>3382.39</v>
      </c>
      <c r="W344" s="123">
        <v>1</v>
      </c>
      <c r="X344" s="77"/>
    </row>
    <row r="345" spans="1:24" x14ac:dyDescent="0.2">
      <c r="A345" s="78">
        <v>339</v>
      </c>
      <c r="B345" s="18" t="s">
        <v>328</v>
      </c>
      <c r="C345" s="99">
        <v>1</v>
      </c>
      <c r="D345" s="99">
        <v>0</v>
      </c>
      <c r="E345" s="99">
        <v>0</v>
      </c>
      <c r="F345" s="99">
        <v>0</v>
      </c>
      <c r="G345" s="99">
        <v>0</v>
      </c>
      <c r="H345" s="99">
        <v>1</v>
      </c>
      <c r="I345" s="99">
        <v>0</v>
      </c>
      <c r="J345" s="99">
        <v>1</v>
      </c>
      <c r="K345" s="112">
        <v>125.8</v>
      </c>
      <c r="L345" s="113">
        <v>733834</v>
      </c>
      <c r="M345" s="113">
        <v>107764.476</v>
      </c>
      <c r="N345" s="114">
        <v>0.52490000000000003</v>
      </c>
      <c r="O345" s="115">
        <v>82687</v>
      </c>
      <c r="P345" s="116">
        <v>672358</v>
      </c>
      <c r="Q345" s="117">
        <v>0.123</v>
      </c>
      <c r="R345" s="118">
        <v>622099</v>
      </c>
      <c r="S345" s="119">
        <v>3342247</v>
      </c>
      <c r="T345" s="120">
        <v>0.18609999999999999</v>
      </c>
      <c r="U345" s="121">
        <v>3784.41</v>
      </c>
      <c r="V345" s="122">
        <v>3382.39</v>
      </c>
      <c r="W345" s="123">
        <v>1</v>
      </c>
      <c r="X345" s="77"/>
    </row>
    <row r="346" spans="1:24" x14ac:dyDescent="0.2">
      <c r="A346" s="78">
        <v>340</v>
      </c>
      <c r="B346" s="18" t="s">
        <v>330</v>
      </c>
      <c r="C346" s="99">
        <v>1</v>
      </c>
      <c r="D346" s="99">
        <v>0</v>
      </c>
      <c r="E346" s="99">
        <v>0</v>
      </c>
      <c r="F346" s="99">
        <v>0</v>
      </c>
      <c r="G346" s="99">
        <v>0</v>
      </c>
      <c r="H346" s="99">
        <v>1</v>
      </c>
      <c r="I346" s="99">
        <v>0</v>
      </c>
      <c r="J346" s="99">
        <v>1</v>
      </c>
      <c r="K346" s="112">
        <v>351.38</v>
      </c>
      <c r="L346" s="113">
        <v>73176</v>
      </c>
      <c r="M346" s="113">
        <v>95051.294800000003</v>
      </c>
      <c r="N346" s="114">
        <v>0.48620000000000002</v>
      </c>
      <c r="O346" s="115">
        <v>12412</v>
      </c>
      <c r="P346" s="116">
        <v>45573</v>
      </c>
      <c r="Q346" s="117">
        <v>0.27239999999999998</v>
      </c>
      <c r="R346" s="118">
        <v>34084</v>
      </c>
      <c r="S346" s="119">
        <v>626553</v>
      </c>
      <c r="T346" s="120">
        <v>5.4399999999999997E-2</v>
      </c>
      <c r="U346" s="121">
        <v>8201.32</v>
      </c>
      <c r="V346" s="122">
        <v>3382.39</v>
      </c>
      <c r="W346" s="123">
        <v>1</v>
      </c>
      <c r="X346" s="77"/>
    </row>
    <row r="347" spans="1:24" ht="25.5" x14ac:dyDescent="0.2">
      <c r="A347" s="78">
        <v>341</v>
      </c>
      <c r="B347" s="18" t="s">
        <v>326</v>
      </c>
      <c r="C347" s="99">
        <v>1</v>
      </c>
      <c r="D347" s="99">
        <v>0</v>
      </c>
      <c r="E347" s="99">
        <v>0</v>
      </c>
      <c r="F347" s="99">
        <v>0</v>
      </c>
      <c r="G347" s="99">
        <v>0</v>
      </c>
      <c r="H347" s="99">
        <v>1</v>
      </c>
      <c r="I347" s="99">
        <v>0</v>
      </c>
      <c r="J347" s="99">
        <v>1</v>
      </c>
      <c r="K347" s="112">
        <v>100.8</v>
      </c>
      <c r="L347" s="113">
        <v>43633</v>
      </c>
      <c r="M347" s="113">
        <v>21056.189600000002</v>
      </c>
      <c r="N347" s="114">
        <v>0.26240000000000002</v>
      </c>
      <c r="O347" s="115">
        <v>11298</v>
      </c>
      <c r="P347" s="116">
        <v>29929</v>
      </c>
      <c r="Q347" s="117">
        <v>0.3775</v>
      </c>
      <c r="R347" s="118">
        <v>20439</v>
      </c>
      <c r="S347" s="119">
        <v>125600</v>
      </c>
      <c r="T347" s="120">
        <v>0.16270000000000001</v>
      </c>
      <c r="U347" s="121">
        <v>7219.46</v>
      </c>
      <c r="V347" s="122">
        <v>3382.39</v>
      </c>
      <c r="W347" s="123">
        <v>1</v>
      </c>
      <c r="X347" s="77"/>
    </row>
    <row r="348" spans="1:24" x14ac:dyDescent="0.2">
      <c r="A348" s="78">
        <v>342</v>
      </c>
      <c r="B348" s="18" t="s">
        <v>127</v>
      </c>
      <c r="C348" s="99">
        <v>1</v>
      </c>
      <c r="D348" s="99">
        <v>0</v>
      </c>
      <c r="E348" s="99">
        <v>0</v>
      </c>
      <c r="F348" s="99">
        <v>0</v>
      </c>
      <c r="G348" s="99">
        <v>0</v>
      </c>
      <c r="H348" s="99">
        <v>1</v>
      </c>
      <c r="I348" s="99">
        <v>1</v>
      </c>
      <c r="J348" s="99">
        <v>1</v>
      </c>
      <c r="K348" s="112">
        <v>219.24</v>
      </c>
      <c r="L348" s="113">
        <v>223506</v>
      </c>
      <c r="M348" s="113">
        <v>103648.5266</v>
      </c>
      <c r="N348" s="114">
        <v>0.51100000000000001</v>
      </c>
      <c r="O348" s="115">
        <v>125818</v>
      </c>
      <c r="P348" s="116">
        <v>212540</v>
      </c>
      <c r="Q348" s="117">
        <v>0.59199999999999997</v>
      </c>
      <c r="R348" s="118">
        <v>116976</v>
      </c>
      <c r="S348" s="119">
        <v>201507</v>
      </c>
      <c r="T348" s="120">
        <v>0.58050000000000002</v>
      </c>
      <c r="U348" s="121">
        <v>14024.51</v>
      </c>
      <c r="V348" s="122">
        <v>3382.39</v>
      </c>
      <c r="W348" s="123">
        <v>1</v>
      </c>
      <c r="X348" s="77"/>
    </row>
    <row r="349" spans="1:24" x14ac:dyDescent="0.2">
      <c r="A349" s="78">
        <v>343</v>
      </c>
      <c r="B349" s="18" t="s">
        <v>315</v>
      </c>
      <c r="C349" s="99">
        <v>1</v>
      </c>
      <c r="D349" s="99">
        <v>0</v>
      </c>
      <c r="E349" s="99">
        <v>0</v>
      </c>
      <c r="F349" s="99">
        <v>0</v>
      </c>
      <c r="G349" s="99">
        <v>0</v>
      </c>
      <c r="H349" s="99">
        <v>1</v>
      </c>
      <c r="I349" s="99">
        <v>1</v>
      </c>
      <c r="J349" s="99">
        <v>1</v>
      </c>
      <c r="K349" s="112">
        <v>2886.07</v>
      </c>
      <c r="L349" s="113">
        <v>21792</v>
      </c>
      <c r="M349" s="113">
        <v>426045.6286</v>
      </c>
      <c r="N349" s="114">
        <v>0.74029999999999996</v>
      </c>
      <c r="O349" s="115">
        <v>2672</v>
      </c>
      <c r="P349" s="116">
        <v>19855</v>
      </c>
      <c r="Q349" s="117">
        <v>0.1346</v>
      </c>
      <c r="R349" s="118">
        <v>17691</v>
      </c>
      <c r="S349" s="119">
        <v>34166</v>
      </c>
      <c r="T349" s="120">
        <v>0.51780000000000004</v>
      </c>
      <c r="U349" s="121">
        <v>12118.15</v>
      </c>
      <c r="V349" s="122">
        <v>3382.39</v>
      </c>
      <c r="W349" s="123">
        <v>1</v>
      </c>
      <c r="X349" s="77"/>
    </row>
    <row r="350" spans="1:24" ht="25.5" x14ac:dyDescent="0.2">
      <c r="A350" s="78">
        <v>344</v>
      </c>
      <c r="B350" s="18" t="s">
        <v>318</v>
      </c>
      <c r="C350" s="99">
        <v>1</v>
      </c>
      <c r="D350" s="99">
        <v>0</v>
      </c>
      <c r="E350" s="99">
        <v>0</v>
      </c>
      <c r="F350" s="99">
        <v>0</v>
      </c>
      <c r="G350" s="99">
        <v>0</v>
      </c>
      <c r="H350" s="99">
        <v>1</v>
      </c>
      <c r="I350" s="99">
        <v>0</v>
      </c>
      <c r="J350" s="99">
        <v>1</v>
      </c>
      <c r="K350" s="112">
        <v>332.32</v>
      </c>
      <c r="L350" s="113">
        <v>189404</v>
      </c>
      <c r="M350" s="113">
        <v>144628.58189999999</v>
      </c>
      <c r="N350" s="114">
        <v>0.56910000000000005</v>
      </c>
      <c r="O350" s="115">
        <v>67364</v>
      </c>
      <c r="P350" s="116">
        <v>165494</v>
      </c>
      <c r="Q350" s="117">
        <v>0.40699999999999997</v>
      </c>
      <c r="R350" s="118">
        <v>126387</v>
      </c>
      <c r="S350" s="119">
        <v>264436</v>
      </c>
      <c r="T350" s="120">
        <v>0.47789999999999999</v>
      </c>
      <c r="U350" s="121">
        <v>7598.66</v>
      </c>
      <c r="V350" s="122">
        <v>3382.39</v>
      </c>
      <c r="W350" s="123">
        <v>1</v>
      </c>
      <c r="X350" s="77"/>
    </row>
    <row r="351" spans="1:24" x14ac:dyDescent="0.2">
      <c r="A351" s="78">
        <v>345</v>
      </c>
      <c r="B351" s="18" t="s">
        <v>319</v>
      </c>
      <c r="C351" s="99">
        <v>1</v>
      </c>
      <c r="D351" s="99">
        <v>0</v>
      </c>
      <c r="E351" s="99">
        <v>0</v>
      </c>
      <c r="F351" s="99">
        <v>0</v>
      </c>
      <c r="G351" s="99">
        <v>0</v>
      </c>
      <c r="H351" s="99">
        <v>1</v>
      </c>
      <c r="I351" s="99">
        <v>0</v>
      </c>
      <c r="J351" s="99">
        <v>1</v>
      </c>
      <c r="K351" s="112">
        <v>22.15</v>
      </c>
      <c r="L351" s="113">
        <v>80466</v>
      </c>
      <c r="M351" s="113">
        <v>6284.1896999999999</v>
      </c>
      <c r="N351" s="114">
        <v>0.21820000000000001</v>
      </c>
      <c r="O351" s="115">
        <v>38096</v>
      </c>
      <c r="P351" s="116">
        <v>74927</v>
      </c>
      <c r="Q351" s="117">
        <v>0.50839999999999996</v>
      </c>
      <c r="R351" s="118">
        <v>48702</v>
      </c>
      <c r="S351" s="119">
        <v>113090</v>
      </c>
      <c r="T351" s="120">
        <v>0.43059999999999998</v>
      </c>
      <c r="U351" s="121">
        <v>6421.61</v>
      </c>
      <c r="V351" s="122">
        <v>3382.39</v>
      </c>
      <c r="W351" s="123">
        <v>1</v>
      </c>
      <c r="X351" s="77"/>
    </row>
    <row r="352" spans="1:24" x14ac:dyDescent="0.2">
      <c r="A352" s="78">
        <v>346</v>
      </c>
      <c r="B352" s="18" t="s">
        <v>329</v>
      </c>
      <c r="C352" s="99">
        <v>1</v>
      </c>
      <c r="D352" s="99">
        <v>0</v>
      </c>
      <c r="E352" s="99">
        <v>0</v>
      </c>
      <c r="F352" s="99">
        <v>0</v>
      </c>
      <c r="G352" s="99">
        <v>0</v>
      </c>
      <c r="H352" s="99">
        <v>1</v>
      </c>
      <c r="I352" s="99">
        <v>0</v>
      </c>
      <c r="J352" s="99">
        <v>1</v>
      </c>
      <c r="K352" s="112">
        <v>396.6</v>
      </c>
      <c r="L352" s="113">
        <v>289792</v>
      </c>
      <c r="M352" s="113">
        <v>213496.4472</v>
      </c>
      <c r="N352" s="114">
        <v>0.64090000000000003</v>
      </c>
      <c r="O352" s="115">
        <v>25587</v>
      </c>
      <c r="P352" s="116">
        <v>122999</v>
      </c>
      <c r="Q352" s="117">
        <v>0.20799999999999999</v>
      </c>
      <c r="R352" s="118">
        <v>98852</v>
      </c>
      <c r="S352" s="119">
        <v>1129310</v>
      </c>
      <c r="T352" s="120">
        <v>8.7499999999999994E-2</v>
      </c>
      <c r="U352" s="121">
        <v>11035.35</v>
      </c>
      <c r="V352" s="122">
        <v>3382.39</v>
      </c>
      <c r="W352" s="123">
        <v>1</v>
      </c>
      <c r="X352" s="77"/>
    </row>
    <row r="353" spans="1:24" x14ac:dyDescent="0.2">
      <c r="A353" s="78">
        <v>347</v>
      </c>
      <c r="B353" s="18" t="s">
        <v>324</v>
      </c>
      <c r="C353" s="99">
        <v>1</v>
      </c>
      <c r="D353" s="99">
        <v>0</v>
      </c>
      <c r="E353" s="99">
        <v>0</v>
      </c>
      <c r="F353" s="99">
        <v>0</v>
      </c>
      <c r="G353" s="99">
        <v>0</v>
      </c>
      <c r="H353" s="99">
        <v>1</v>
      </c>
      <c r="I353" s="99">
        <v>0</v>
      </c>
      <c r="J353" s="99">
        <v>1</v>
      </c>
      <c r="K353" s="112">
        <v>220.47</v>
      </c>
      <c r="L353" s="113">
        <v>101909</v>
      </c>
      <c r="M353" s="113">
        <v>70380.369699999996</v>
      </c>
      <c r="N353" s="114">
        <v>0.442</v>
      </c>
      <c r="O353" s="115">
        <v>19008</v>
      </c>
      <c r="P353" s="116">
        <v>95624</v>
      </c>
      <c r="Q353" s="117">
        <v>0.1988</v>
      </c>
      <c r="R353" s="118">
        <v>84960</v>
      </c>
      <c r="S353" s="119">
        <v>330944</v>
      </c>
      <c r="T353" s="120">
        <v>0.25669999999999998</v>
      </c>
      <c r="U353" s="121">
        <v>5300.3</v>
      </c>
      <c r="V353" s="122">
        <v>3382.39</v>
      </c>
      <c r="W353" s="123">
        <v>1</v>
      </c>
      <c r="X353" s="77"/>
    </row>
    <row r="354" spans="1:24" x14ac:dyDescent="0.2">
      <c r="A354" s="78">
        <v>348</v>
      </c>
      <c r="B354" s="18" t="s">
        <v>333</v>
      </c>
      <c r="C354" s="99">
        <v>1</v>
      </c>
      <c r="D354" s="99">
        <v>0</v>
      </c>
      <c r="E354" s="99">
        <v>0</v>
      </c>
      <c r="F354" s="99">
        <v>0</v>
      </c>
      <c r="G354" s="99">
        <v>0</v>
      </c>
      <c r="H354" s="99">
        <v>0</v>
      </c>
      <c r="I354" s="99">
        <v>0</v>
      </c>
      <c r="J354" s="99">
        <v>1</v>
      </c>
      <c r="K354" s="112">
        <v>152.94</v>
      </c>
      <c r="L354" s="113">
        <v>4358</v>
      </c>
      <c r="M354" s="113">
        <v>10096.097900000001</v>
      </c>
      <c r="N354" s="114">
        <v>0.2293</v>
      </c>
      <c r="O354" s="115">
        <v>328</v>
      </c>
      <c r="P354" s="116">
        <v>3882</v>
      </c>
      <c r="Q354" s="117">
        <v>8.4500000000000006E-2</v>
      </c>
      <c r="R354" s="118">
        <v>3569</v>
      </c>
      <c r="S354" s="119">
        <v>40521</v>
      </c>
      <c r="T354" s="120">
        <v>8.8099999999999998E-2</v>
      </c>
      <c r="U354" s="121">
        <v>6732.49</v>
      </c>
      <c r="V354" s="122">
        <v>3382.39</v>
      </c>
      <c r="W354" s="124">
        <v>1</v>
      </c>
      <c r="X354" s="77"/>
    </row>
    <row r="355" spans="1:24" x14ac:dyDescent="0.2">
      <c r="A355" s="78">
        <v>349</v>
      </c>
      <c r="B355" s="18" t="s">
        <v>325</v>
      </c>
      <c r="C355" s="99">
        <v>1</v>
      </c>
      <c r="D355" s="99">
        <v>0</v>
      </c>
      <c r="E355" s="99">
        <v>0</v>
      </c>
      <c r="F355" s="99">
        <v>0</v>
      </c>
      <c r="G355" s="99">
        <v>0</v>
      </c>
      <c r="H355" s="99">
        <v>0</v>
      </c>
      <c r="I355" s="99">
        <v>0</v>
      </c>
      <c r="J355" s="99">
        <v>1</v>
      </c>
      <c r="K355" s="112">
        <v>193.44</v>
      </c>
      <c r="L355" s="113">
        <v>77731</v>
      </c>
      <c r="M355" s="113">
        <v>53931.486499999999</v>
      </c>
      <c r="N355" s="114">
        <v>0.37569999999999998</v>
      </c>
      <c r="O355" s="115">
        <v>112</v>
      </c>
      <c r="P355" s="116">
        <v>48165</v>
      </c>
      <c r="Q355" s="117">
        <v>2.3E-3</v>
      </c>
      <c r="R355" s="118">
        <v>48064</v>
      </c>
      <c r="S355" s="119">
        <v>177714</v>
      </c>
      <c r="T355" s="120">
        <v>0.27050000000000002</v>
      </c>
      <c r="U355" s="121">
        <v>10275.23</v>
      </c>
      <c r="V355" s="122">
        <v>3382.39</v>
      </c>
      <c r="W355" s="124">
        <v>1</v>
      </c>
      <c r="X355" s="77"/>
    </row>
    <row r="356" spans="1:24" x14ac:dyDescent="0.2">
      <c r="A356" s="78">
        <v>350</v>
      </c>
      <c r="B356" s="18" t="s">
        <v>332</v>
      </c>
      <c r="C356" s="99">
        <v>1</v>
      </c>
      <c r="D356" s="99">
        <v>0</v>
      </c>
      <c r="E356" s="99">
        <v>0</v>
      </c>
      <c r="F356" s="99">
        <v>0</v>
      </c>
      <c r="G356" s="99">
        <v>0</v>
      </c>
      <c r="H356" s="99">
        <v>1</v>
      </c>
      <c r="I356" s="99">
        <v>0</v>
      </c>
      <c r="J356" s="99">
        <v>1</v>
      </c>
      <c r="K356" s="112">
        <v>261.32</v>
      </c>
      <c r="L356" s="113">
        <v>1258271</v>
      </c>
      <c r="M356" s="113">
        <v>293125.26270000002</v>
      </c>
      <c r="N356" s="114">
        <v>0.70440000000000003</v>
      </c>
      <c r="O356" s="115">
        <v>123639</v>
      </c>
      <c r="P356" s="116">
        <v>1006979</v>
      </c>
      <c r="Q356" s="117">
        <v>0.12280000000000001</v>
      </c>
      <c r="R356" s="118">
        <v>900932</v>
      </c>
      <c r="S356" s="119">
        <v>6637392</v>
      </c>
      <c r="T356" s="120">
        <v>0.13569999999999999</v>
      </c>
      <c r="U356" s="121">
        <v>6367.35</v>
      </c>
      <c r="V356" s="122">
        <v>3382.39</v>
      </c>
      <c r="W356" s="124">
        <v>1</v>
      </c>
      <c r="X356" s="77"/>
    </row>
    <row r="357" spans="1:24" x14ac:dyDescent="0.2">
      <c r="A357" s="78">
        <v>351</v>
      </c>
      <c r="B357" s="18" t="s">
        <v>335</v>
      </c>
      <c r="C357" s="99">
        <v>1</v>
      </c>
      <c r="D357" s="99">
        <v>0</v>
      </c>
      <c r="E357" s="99">
        <v>0</v>
      </c>
      <c r="F357" s="99">
        <v>0</v>
      </c>
      <c r="G357" s="99">
        <v>0</v>
      </c>
      <c r="H357" s="99">
        <v>1</v>
      </c>
      <c r="I357" s="99">
        <v>0</v>
      </c>
      <c r="J357" s="99">
        <v>1</v>
      </c>
      <c r="K357" s="112">
        <v>790.36</v>
      </c>
      <c r="L357" s="113">
        <v>1628</v>
      </c>
      <c r="M357" s="113">
        <v>31890.001799999998</v>
      </c>
      <c r="N357" s="114">
        <v>0.3039</v>
      </c>
      <c r="O357" s="115">
        <v>232</v>
      </c>
      <c r="P357" s="116">
        <v>1319</v>
      </c>
      <c r="Q357" s="117">
        <v>0.1759</v>
      </c>
      <c r="R357" s="118">
        <v>1139</v>
      </c>
      <c r="S357" s="119">
        <v>7220</v>
      </c>
      <c r="T357" s="120">
        <v>0.1578</v>
      </c>
      <c r="U357" s="121">
        <v>10735.26</v>
      </c>
      <c r="V357" s="122">
        <v>3382.39</v>
      </c>
      <c r="W357" s="124">
        <v>1</v>
      </c>
      <c r="X357" s="77"/>
    </row>
    <row r="358" spans="1:24" ht="25.5" x14ac:dyDescent="0.2">
      <c r="A358" s="78">
        <v>352</v>
      </c>
      <c r="B358" s="18" t="s">
        <v>336</v>
      </c>
      <c r="C358" s="99">
        <v>1</v>
      </c>
      <c r="D358" s="99">
        <v>0</v>
      </c>
      <c r="E358" s="99">
        <v>0</v>
      </c>
      <c r="F358" s="99">
        <v>0</v>
      </c>
      <c r="G358" s="99">
        <v>0</v>
      </c>
      <c r="H358" s="99">
        <v>0</v>
      </c>
      <c r="I358" s="99">
        <v>0</v>
      </c>
      <c r="J358" s="99">
        <v>1</v>
      </c>
      <c r="K358" s="112">
        <v>161.86000000000001</v>
      </c>
      <c r="L358" s="113">
        <v>183019</v>
      </c>
      <c r="M358" s="113">
        <v>69243.903300000005</v>
      </c>
      <c r="N358" s="114">
        <v>0.43369999999999997</v>
      </c>
      <c r="O358" s="115">
        <v>16229</v>
      </c>
      <c r="P358" s="116">
        <v>172458</v>
      </c>
      <c r="Q358" s="117">
        <v>9.4100000000000003E-2</v>
      </c>
      <c r="R358" s="118">
        <v>157298</v>
      </c>
      <c r="S358" s="119">
        <v>471269</v>
      </c>
      <c r="T358" s="120">
        <v>0.33379999999999999</v>
      </c>
      <c r="U358" s="121">
        <v>4154.3599999999997</v>
      </c>
      <c r="V358" s="122">
        <v>3382.39</v>
      </c>
      <c r="W358" s="124">
        <v>1</v>
      </c>
      <c r="X358" s="77"/>
    </row>
    <row r="359" spans="1:24" x14ac:dyDescent="0.2">
      <c r="A359" s="78">
        <v>353</v>
      </c>
      <c r="B359" s="18" t="s">
        <v>365</v>
      </c>
      <c r="C359" s="99">
        <v>1</v>
      </c>
      <c r="D359" s="99">
        <v>0</v>
      </c>
      <c r="E359" s="99">
        <v>0</v>
      </c>
      <c r="F359" s="99">
        <v>0</v>
      </c>
      <c r="G359" s="99">
        <v>0</v>
      </c>
      <c r="H359" s="99">
        <v>0</v>
      </c>
      <c r="I359" s="99">
        <v>0</v>
      </c>
      <c r="J359" s="99">
        <v>1</v>
      </c>
      <c r="K359" s="112">
        <v>385.87</v>
      </c>
      <c r="L359" s="113">
        <v>7237</v>
      </c>
      <c r="M359" s="113">
        <v>32825.782599999999</v>
      </c>
      <c r="N359" s="114">
        <v>0.30940000000000001</v>
      </c>
      <c r="O359" s="115">
        <v>9</v>
      </c>
      <c r="P359" s="116">
        <v>6754</v>
      </c>
      <c r="Q359" s="117">
        <v>1.2999999999999999E-3</v>
      </c>
      <c r="R359" s="118">
        <v>6749</v>
      </c>
      <c r="S359" s="119">
        <v>16417</v>
      </c>
      <c r="T359" s="120">
        <v>0.41110000000000002</v>
      </c>
      <c r="U359" s="121">
        <v>5168.8900000000003</v>
      </c>
      <c r="V359" s="122">
        <v>3382.39</v>
      </c>
      <c r="W359" s="124">
        <v>1</v>
      </c>
      <c r="X359" s="77"/>
    </row>
    <row r="360" spans="1:24" x14ac:dyDescent="0.2">
      <c r="A360" s="78">
        <v>354</v>
      </c>
      <c r="B360" s="18" t="s">
        <v>397</v>
      </c>
      <c r="C360" s="99">
        <v>1</v>
      </c>
      <c r="D360" s="99">
        <v>0</v>
      </c>
      <c r="E360" s="99">
        <v>0</v>
      </c>
      <c r="F360" s="99">
        <v>0</v>
      </c>
      <c r="G360" s="99">
        <v>0</v>
      </c>
      <c r="H360" s="99">
        <v>1</v>
      </c>
      <c r="I360" s="99">
        <v>0</v>
      </c>
      <c r="J360" s="99">
        <v>1</v>
      </c>
      <c r="K360" s="112">
        <v>510.65</v>
      </c>
      <c r="L360" s="113">
        <v>105302</v>
      </c>
      <c r="M360" s="113">
        <v>165707.58869999999</v>
      </c>
      <c r="N360" s="114">
        <v>0.59119999999999995</v>
      </c>
      <c r="O360" s="115">
        <v>10981</v>
      </c>
      <c r="P360" s="116">
        <v>34346</v>
      </c>
      <c r="Q360" s="117">
        <v>0.31969999999999998</v>
      </c>
      <c r="R360" s="118">
        <v>23722</v>
      </c>
      <c r="S360" s="119">
        <v>113806</v>
      </c>
      <c r="T360" s="120">
        <v>0.2084</v>
      </c>
      <c r="U360" s="121">
        <v>22998.29</v>
      </c>
      <c r="V360" s="122">
        <v>3382.39</v>
      </c>
      <c r="W360" s="124">
        <v>1</v>
      </c>
      <c r="X360" s="77"/>
    </row>
    <row r="361" spans="1:24" x14ac:dyDescent="0.2">
      <c r="A361" s="78">
        <v>355</v>
      </c>
      <c r="B361" s="18" t="s">
        <v>337</v>
      </c>
      <c r="C361" s="99">
        <v>0</v>
      </c>
      <c r="D361" s="99">
        <v>0</v>
      </c>
      <c r="E361" s="99">
        <v>0</v>
      </c>
      <c r="F361" s="99">
        <v>0</v>
      </c>
      <c r="G361" s="99">
        <v>0</v>
      </c>
      <c r="H361" s="99">
        <v>0</v>
      </c>
      <c r="I361" s="99">
        <v>1</v>
      </c>
      <c r="J361" s="99">
        <v>0</v>
      </c>
      <c r="K361" s="112">
        <v>-57.39</v>
      </c>
      <c r="L361" s="113">
        <v>1718075</v>
      </c>
      <c r="M361" s="113">
        <v>-75225.224499999997</v>
      </c>
      <c r="N361" s="114">
        <v>8.8400000000000006E-2</v>
      </c>
      <c r="O361" s="115">
        <v>9892</v>
      </c>
      <c r="P361" s="116">
        <v>1687573</v>
      </c>
      <c r="Q361" s="117">
        <v>5.8999999999999999E-3</v>
      </c>
      <c r="R361" s="118">
        <v>1680557</v>
      </c>
      <c r="S361" s="119">
        <v>3253408</v>
      </c>
      <c r="T361" s="120">
        <v>0.51659999999999995</v>
      </c>
      <c r="U361" s="121">
        <v>3078.42</v>
      </c>
      <c r="V361" s="122">
        <v>3382.39</v>
      </c>
      <c r="W361" s="124">
        <v>0</v>
      </c>
      <c r="X361" s="77"/>
    </row>
    <row r="362" spans="1:24" x14ac:dyDescent="0.2">
      <c r="A362" s="78">
        <v>356</v>
      </c>
      <c r="B362" s="18" t="s">
        <v>338</v>
      </c>
      <c r="C362" s="99">
        <v>1</v>
      </c>
      <c r="D362" s="99">
        <v>0</v>
      </c>
      <c r="E362" s="99">
        <v>0</v>
      </c>
      <c r="F362" s="99">
        <v>0</v>
      </c>
      <c r="G362" s="99">
        <v>0</v>
      </c>
      <c r="H362" s="99">
        <v>0</v>
      </c>
      <c r="I362" s="99">
        <v>0</v>
      </c>
      <c r="J362" s="99">
        <v>1</v>
      </c>
      <c r="K362" s="112">
        <v>797.53</v>
      </c>
      <c r="L362" s="113">
        <v>131407</v>
      </c>
      <c r="M362" s="113">
        <v>289104.76079999999</v>
      </c>
      <c r="N362" s="114">
        <v>0.70169999999999999</v>
      </c>
      <c r="O362" s="115">
        <v>4449</v>
      </c>
      <c r="P362" s="116">
        <v>112894</v>
      </c>
      <c r="Q362" s="117">
        <v>3.9399999999999998E-2</v>
      </c>
      <c r="R362" s="118">
        <v>108879</v>
      </c>
      <c r="S362" s="119">
        <v>786889</v>
      </c>
      <c r="T362" s="120">
        <v>0.1384</v>
      </c>
      <c r="U362" s="121">
        <v>13661.23</v>
      </c>
      <c r="V362" s="122">
        <v>3382.39</v>
      </c>
      <c r="W362" s="124">
        <v>1</v>
      </c>
      <c r="X362" s="77"/>
    </row>
    <row r="363" spans="1:24" ht="25.5" x14ac:dyDescent="0.2">
      <c r="A363" s="78">
        <v>357</v>
      </c>
      <c r="B363" s="18" t="s">
        <v>373</v>
      </c>
      <c r="C363" s="99">
        <v>3</v>
      </c>
      <c r="D363" s="99">
        <v>1</v>
      </c>
      <c r="E363" s="99">
        <v>1</v>
      </c>
      <c r="F363" s="99">
        <v>0</v>
      </c>
      <c r="G363" s="99">
        <v>1</v>
      </c>
      <c r="H363" s="99">
        <v>1</v>
      </c>
      <c r="I363" s="99">
        <v>0</v>
      </c>
      <c r="J363" s="99">
        <v>1</v>
      </c>
      <c r="K363" s="112">
        <v>1684.41</v>
      </c>
      <c r="L363" s="113">
        <v>1000166</v>
      </c>
      <c r="M363" s="113">
        <v>1684551.997</v>
      </c>
      <c r="N363" s="114">
        <v>0.96409999999999996</v>
      </c>
      <c r="O363" s="115">
        <v>180721</v>
      </c>
      <c r="P363" s="116">
        <v>691848</v>
      </c>
      <c r="Q363" s="117">
        <v>0.26119999999999999</v>
      </c>
      <c r="R363" s="118">
        <v>537250</v>
      </c>
      <c r="S363" s="119">
        <v>1203879</v>
      </c>
      <c r="T363" s="120">
        <v>0.44629999999999997</v>
      </c>
      <c r="U363" s="121">
        <v>16375.73</v>
      </c>
      <c r="V363" s="122">
        <v>3382.39</v>
      </c>
      <c r="W363" s="124">
        <v>1</v>
      </c>
      <c r="X363" s="77"/>
    </row>
    <row r="364" spans="1:24" ht="25.5" x14ac:dyDescent="0.2">
      <c r="A364" s="78">
        <v>358</v>
      </c>
      <c r="B364" s="18" t="s">
        <v>331</v>
      </c>
      <c r="C364" s="99">
        <v>1</v>
      </c>
      <c r="D364" s="99">
        <v>0</v>
      </c>
      <c r="E364" s="99">
        <v>0</v>
      </c>
      <c r="F364" s="99">
        <v>0</v>
      </c>
      <c r="G364" s="99">
        <v>0</v>
      </c>
      <c r="H364" s="99">
        <v>0</v>
      </c>
      <c r="I364" s="99">
        <v>0</v>
      </c>
      <c r="J364" s="99">
        <v>1</v>
      </c>
      <c r="K364" s="112">
        <v>545.34</v>
      </c>
      <c r="L364" s="113">
        <v>180792</v>
      </c>
      <c r="M364" s="113">
        <v>231877.94209999999</v>
      </c>
      <c r="N364" s="114">
        <v>0.66569999999999996</v>
      </c>
      <c r="O364" s="115">
        <v>7891</v>
      </c>
      <c r="P364" s="116">
        <v>133638</v>
      </c>
      <c r="Q364" s="117">
        <v>5.8999999999999997E-2</v>
      </c>
      <c r="R364" s="118">
        <v>126729</v>
      </c>
      <c r="S364" s="119">
        <v>331636</v>
      </c>
      <c r="T364" s="120">
        <v>0.3821</v>
      </c>
      <c r="U364" s="121">
        <v>10541.69</v>
      </c>
      <c r="V364" s="122">
        <v>3382.39</v>
      </c>
      <c r="W364" s="124">
        <v>1</v>
      </c>
      <c r="X364" s="77"/>
    </row>
    <row r="365" spans="1:24" x14ac:dyDescent="0.2">
      <c r="A365" s="78">
        <v>359</v>
      </c>
      <c r="B365" s="28" t="s">
        <v>364</v>
      </c>
      <c r="C365" s="125">
        <v>1</v>
      </c>
      <c r="D365" s="99">
        <v>0</v>
      </c>
      <c r="E365" s="99">
        <v>0</v>
      </c>
      <c r="F365" s="99">
        <v>0</v>
      </c>
      <c r="G365" s="99">
        <v>0</v>
      </c>
      <c r="H365" s="99">
        <v>1</v>
      </c>
      <c r="I365" s="99">
        <v>0</v>
      </c>
      <c r="J365" s="126">
        <v>1</v>
      </c>
      <c r="K365" s="112">
        <v>184.34</v>
      </c>
      <c r="L365" s="113">
        <v>183094</v>
      </c>
      <c r="M365" s="113">
        <v>78878.835600000006</v>
      </c>
      <c r="N365" s="114">
        <v>0.46129999999999999</v>
      </c>
      <c r="O365" s="115">
        <v>19779</v>
      </c>
      <c r="P365" s="116">
        <v>159074</v>
      </c>
      <c r="Q365" s="117">
        <v>0.12429999999999999</v>
      </c>
      <c r="R365" s="118">
        <v>140797</v>
      </c>
      <c r="S365" s="119">
        <v>395558</v>
      </c>
      <c r="T365" s="120">
        <v>0.35589999999999999</v>
      </c>
      <c r="U365" s="121">
        <v>6918.16</v>
      </c>
      <c r="V365" s="127">
        <v>3382.39</v>
      </c>
      <c r="W365" s="124">
        <v>1</v>
      </c>
    </row>
    <row r="366" spans="1:24" x14ac:dyDescent="0.2">
      <c r="A366" s="78">
        <v>360</v>
      </c>
      <c r="B366" s="28" t="s">
        <v>334</v>
      </c>
      <c r="C366" s="125">
        <v>1</v>
      </c>
      <c r="D366" s="99">
        <v>0</v>
      </c>
      <c r="E366" s="99">
        <v>0</v>
      </c>
      <c r="F366" s="99">
        <v>0</v>
      </c>
      <c r="G366" s="99">
        <v>0</v>
      </c>
      <c r="H366" s="99">
        <v>0</v>
      </c>
      <c r="I366" s="99">
        <v>0</v>
      </c>
      <c r="J366" s="126">
        <v>1</v>
      </c>
      <c r="K366" s="112">
        <v>65.17</v>
      </c>
      <c r="L366" s="113">
        <v>148966</v>
      </c>
      <c r="M366" s="113">
        <v>25153.056199999999</v>
      </c>
      <c r="N366" s="114">
        <v>0.28179999999999999</v>
      </c>
      <c r="O366" s="115">
        <v>923</v>
      </c>
      <c r="P366" s="116">
        <v>89297</v>
      </c>
      <c r="Q366" s="117">
        <v>1.03E-2</v>
      </c>
      <c r="R366" s="118">
        <v>88479</v>
      </c>
      <c r="S366" s="119">
        <v>1205755</v>
      </c>
      <c r="T366" s="120">
        <v>7.3400000000000007E-2</v>
      </c>
      <c r="U366" s="121">
        <v>6566.93</v>
      </c>
      <c r="V366" s="127">
        <v>3382.39</v>
      </c>
      <c r="W366" s="124">
        <v>1</v>
      </c>
    </row>
    <row r="367" spans="1:24" x14ac:dyDescent="0.2">
      <c r="A367" s="78">
        <v>361</v>
      </c>
      <c r="B367" s="28" t="s">
        <v>350</v>
      </c>
      <c r="C367" s="125">
        <v>3</v>
      </c>
      <c r="D367" s="99">
        <v>1</v>
      </c>
      <c r="E367" s="99">
        <v>1</v>
      </c>
      <c r="F367" s="99">
        <v>1</v>
      </c>
      <c r="G367" s="99">
        <v>1</v>
      </c>
      <c r="H367" s="99">
        <v>1</v>
      </c>
      <c r="I367" s="99">
        <v>1</v>
      </c>
      <c r="J367" s="126">
        <v>1</v>
      </c>
      <c r="K367" s="112">
        <v>6019.18</v>
      </c>
      <c r="L367" s="113">
        <v>88449</v>
      </c>
      <c r="M367" s="113">
        <v>1790128.2716999999</v>
      </c>
      <c r="N367" s="114">
        <v>0.96960000000000002</v>
      </c>
      <c r="O367" s="115">
        <v>8927</v>
      </c>
      <c r="P367" s="116">
        <v>77467</v>
      </c>
      <c r="Q367" s="117">
        <v>0.1152</v>
      </c>
      <c r="R367" s="118">
        <v>75624</v>
      </c>
      <c r="S367" s="119">
        <v>97706</v>
      </c>
      <c r="T367" s="120">
        <v>0.77400000000000002</v>
      </c>
      <c r="U367" s="121">
        <v>25855.1</v>
      </c>
      <c r="V367" s="127">
        <v>3382.39</v>
      </c>
      <c r="W367" s="124">
        <v>1</v>
      </c>
    </row>
    <row r="368" spans="1:24" ht="13.5" thickBot="1" x14ac:dyDescent="0.25">
      <c r="A368" s="78">
        <v>362</v>
      </c>
      <c r="B368" s="28" t="s">
        <v>395</v>
      </c>
      <c r="C368" s="125">
        <v>1</v>
      </c>
      <c r="D368" s="99">
        <v>0</v>
      </c>
      <c r="E368" s="99">
        <v>0</v>
      </c>
      <c r="F368" s="99">
        <v>0</v>
      </c>
      <c r="G368" s="99">
        <v>0</v>
      </c>
      <c r="H368" s="99">
        <v>0</v>
      </c>
      <c r="I368" s="99">
        <v>1</v>
      </c>
      <c r="J368" s="126">
        <v>1</v>
      </c>
      <c r="K368" s="112">
        <v>603.77</v>
      </c>
      <c r="L368" s="113">
        <v>136941</v>
      </c>
      <c r="M368" s="113">
        <v>223429.08970000001</v>
      </c>
      <c r="N368" s="114">
        <v>0.65469999999999995</v>
      </c>
      <c r="O368" s="115">
        <v>469</v>
      </c>
      <c r="P368" s="116">
        <v>128040</v>
      </c>
      <c r="Q368" s="117">
        <v>3.7000000000000002E-3</v>
      </c>
      <c r="R368" s="118">
        <v>127759</v>
      </c>
      <c r="S368" s="119">
        <v>168385</v>
      </c>
      <c r="T368" s="120">
        <v>0.75870000000000004</v>
      </c>
      <c r="U368" s="121">
        <v>9198.23</v>
      </c>
      <c r="V368" s="127">
        <v>3382.39</v>
      </c>
      <c r="W368" s="124">
        <v>1</v>
      </c>
    </row>
    <row r="369" spans="1:24" hidden="1" x14ac:dyDescent="0.2">
      <c r="A369" s="78">
        <v>501</v>
      </c>
      <c r="B369" s="28" t="s">
        <v>368</v>
      </c>
      <c r="C369" s="125">
        <v>1</v>
      </c>
      <c r="D369" s="99">
        <v>0</v>
      </c>
      <c r="E369" s="99">
        <v>0</v>
      </c>
      <c r="F369" s="99">
        <v>0</v>
      </c>
      <c r="G369" s="99">
        <v>0</v>
      </c>
      <c r="H369" s="99">
        <v>0</v>
      </c>
      <c r="I369" s="99">
        <v>1</v>
      </c>
      <c r="J369" s="126">
        <v>1</v>
      </c>
      <c r="K369" s="112">
        <v>0</v>
      </c>
      <c r="L369" s="113">
        <v>38235222</v>
      </c>
      <c r="M369" s="113">
        <v>0</v>
      </c>
      <c r="N369" s="114">
        <v>0</v>
      </c>
      <c r="O369" s="115">
        <v>1194894</v>
      </c>
      <c r="P369" s="116">
        <v>37037290</v>
      </c>
      <c r="Q369" s="117">
        <v>3.2300000000000002E-2</v>
      </c>
      <c r="R369" s="118">
        <v>36813448</v>
      </c>
      <c r="S369" s="119">
        <v>51745040</v>
      </c>
      <c r="T369" s="120">
        <v>0.71140000000000003</v>
      </c>
      <c r="U369" s="121">
        <v>3529.93</v>
      </c>
      <c r="V369" s="127">
        <v>3382.39</v>
      </c>
      <c r="W369" s="124">
        <v>1</v>
      </c>
    </row>
    <row r="370" spans="1:24" ht="25.5" hidden="1" x14ac:dyDescent="0.2">
      <c r="A370" s="78">
        <v>502</v>
      </c>
      <c r="B370" s="28" t="s">
        <v>369</v>
      </c>
      <c r="C370" s="125">
        <v>1</v>
      </c>
      <c r="D370" s="99">
        <v>0</v>
      </c>
      <c r="E370" s="99">
        <v>0</v>
      </c>
      <c r="F370" s="99">
        <v>0</v>
      </c>
      <c r="G370" s="99">
        <v>0</v>
      </c>
      <c r="H370" s="99">
        <v>1</v>
      </c>
      <c r="I370" s="99">
        <v>0</v>
      </c>
      <c r="J370" s="126">
        <v>1</v>
      </c>
      <c r="K370" s="112">
        <v>0</v>
      </c>
      <c r="L370" s="113">
        <v>479497</v>
      </c>
      <c r="M370" s="113">
        <v>0</v>
      </c>
      <c r="N370" s="114">
        <v>0</v>
      </c>
      <c r="O370" s="115">
        <v>426016</v>
      </c>
      <c r="P370" s="116">
        <v>462882</v>
      </c>
      <c r="Q370" s="117">
        <v>0.9204</v>
      </c>
      <c r="R370" s="118">
        <v>38099</v>
      </c>
      <c r="S370" s="119">
        <v>84131</v>
      </c>
      <c r="T370" s="120">
        <v>0.45290000000000002</v>
      </c>
      <c r="U370" s="121">
        <v>5978.21</v>
      </c>
      <c r="V370" s="127">
        <v>3382.39</v>
      </c>
      <c r="W370" s="124">
        <v>1</v>
      </c>
    </row>
    <row r="371" spans="1:24" ht="13.5" hidden="1" thickBot="1" x14ac:dyDescent="0.25">
      <c r="A371" s="78">
        <v>503</v>
      </c>
      <c r="B371" s="28" t="s">
        <v>370</v>
      </c>
      <c r="C371" s="125">
        <v>0</v>
      </c>
      <c r="D371" s="99">
        <v>0</v>
      </c>
      <c r="E371" s="99">
        <v>0</v>
      </c>
      <c r="F371" s="99">
        <v>0</v>
      </c>
      <c r="G371" s="99">
        <v>0</v>
      </c>
      <c r="H371" s="99">
        <v>0</v>
      </c>
      <c r="I371" s="99">
        <v>0</v>
      </c>
      <c r="J371" s="126">
        <v>0</v>
      </c>
      <c r="K371" s="112">
        <v>0</v>
      </c>
      <c r="L371" s="113">
        <v>0</v>
      </c>
      <c r="M371" s="113">
        <v>0</v>
      </c>
      <c r="N371" s="114">
        <v>0</v>
      </c>
      <c r="O371" s="115">
        <v>0</v>
      </c>
      <c r="P371" s="116">
        <v>0</v>
      </c>
      <c r="Q371" s="117">
        <v>0</v>
      </c>
      <c r="R371" s="118">
        <v>0</v>
      </c>
      <c r="S371" s="119">
        <v>0</v>
      </c>
      <c r="T371" s="120">
        <v>0</v>
      </c>
      <c r="U371" s="121">
        <v>0</v>
      </c>
      <c r="V371" s="127">
        <v>3382.39</v>
      </c>
      <c r="W371" s="124">
        <v>0</v>
      </c>
      <c r="X371" s="23"/>
    </row>
    <row r="372" spans="1:24" x14ac:dyDescent="0.2">
      <c r="A372" s="167"/>
      <c r="B372" s="167"/>
      <c r="C372" s="168"/>
      <c r="D372" s="169"/>
      <c r="E372" s="169"/>
      <c r="F372" s="169"/>
      <c r="G372" s="169"/>
      <c r="H372" s="169"/>
      <c r="I372" s="169"/>
      <c r="J372" s="169"/>
      <c r="K372" s="170"/>
      <c r="L372" s="171"/>
      <c r="M372" s="171"/>
      <c r="N372" s="172"/>
      <c r="O372" s="171"/>
      <c r="P372" s="171"/>
      <c r="Q372" s="172"/>
      <c r="R372" s="173"/>
      <c r="S372" s="173"/>
      <c r="T372" s="172"/>
      <c r="U372" s="170"/>
      <c r="V372" s="170"/>
      <c r="W372" s="129">
        <v>1</v>
      </c>
      <c r="X372" s="23"/>
    </row>
    <row r="373" spans="1:24" x14ac:dyDescent="0.2">
      <c r="A373" s="28"/>
      <c r="B373" s="199" t="s">
        <v>411</v>
      </c>
      <c r="C373" s="125"/>
      <c r="D373" s="99"/>
      <c r="E373" s="99"/>
      <c r="F373" s="99"/>
      <c r="G373" s="99"/>
      <c r="H373" s="99"/>
      <c r="I373" s="99"/>
      <c r="J373" s="99"/>
      <c r="K373" s="161"/>
      <c r="L373" s="162"/>
      <c r="M373" s="162"/>
      <c r="N373" s="163"/>
      <c r="O373" s="162"/>
      <c r="P373" s="162"/>
      <c r="Q373" s="163"/>
      <c r="R373" s="164"/>
      <c r="S373" s="164"/>
      <c r="T373" s="163"/>
      <c r="U373" s="161"/>
      <c r="V373" s="161"/>
      <c r="W373" s="128">
        <v>0</v>
      </c>
      <c r="X373" s="23"/>
    </row>
    <row r="374" spans="1:24" x14ac:dyDescent="0.2">
      <c r="A374" s="28"/>
      <c r="B374" s="200" t="s">
        <v>412</v>
      </c>
      <c r="C374" s="125"/>
      <c r="D374" s="99"/>
      <c r="E374" s="99"/>
      <c r="F374" s="99"/>
      <c r="G374" s="99"/>
      <c r="H374" s="99"/>
      <c r="I374" s="99"/>
      <c r="J374" s="99"/>
      <c r="K374" s="161"/>
      <c r="L374" s="162"/>
      <c r="M374" s="162"/>
      <c r="N374" s="163"/>
      <c r="O374" s="162"/>
      <c r="P374" s="162"/>
      <c r="Q374" s="163"/>
      <c r="R374" s="164"/>
      <c r="S374" s="164"/>
      <c r="T374" s="163"/>
      <c r="U374" s="161"/>
      <c r="V374" s="161"/>
      <c r="W374" s="23">
        <v>1</v>
      </c>
      <c r="X374" s="23"/>
    </row>
    <row r="375" spans="1:24" x14ac:dyDescent="0.2">
      <c r="A375" s="28"/>
      <c r="B375" s="201" t="s">
        <v>413</v>
      </c>
      <c r="C375" s="125"/>
      <c r="D375" s="99"/>
      <c r="E375" s="99"/>
      <c r="F375" s="99"/>
      <c r="G375" s="99"/>
      <c r="H375" s="99"/>
      <c r="I375" s="99"/>
      <c r="J375" s="99"/>
      <c r="K375" s="161"/>
      <c r="L375" s="162"/>
      <c r="M375" s="162"/>
      <c r="N375" s="163"/>
      <c r="O375" s="162"/>
      <c r="P375" s="162"/>
      <c r="Q375" s="163"/>
      <c r="R375" s="164"/>
      <c r="S375" s="164"/>
      <c r="T375" s="163"/>
      <c r="U375" s="161"/>
      <c r="V375" s="161"/>
      <c r="W375" s="23">
        <v>1</v>
      </c>
      <c r="X375" s="23"/>
    </row>
    <row r="376" spans="1:24" x14ac:dyDescent="0.2">
      <c r="A376" s="28"/>
      <c r="B376" s="28"/>
      <c r="C376" s="125"/>
      <c r="D376" s="99"/>
      <c r="E376" s="99"/>
      <c r="F376" s="99"/>
      <c r="G376" s="99"/>
      <c r="H376" s="99"/>
      <c r="I376" s="99"/>
      <c r="J376" s="99"/>
      <c r="K376" s="161"/>
      <c r="L376" s="162"/>
      <c r="M376" s="162"/>
      <c r="N376" s="163"/>
      <c r="O376" s="162"/>
      <c r="P376" s="162"/>
      <c r="Q376" s="163"/>
      <c r="R376" s="164"/>
      <c r="S376" s="164"/>
      <c r="T376" s="163"/>
      <c r="U376" s="161"/>
      <c r="V376" s="161"/>
      <c r="W376" s="23">
        <v>1</v>
      </c>
      <c r="X376" s="23"/>
    </row>
    <row r="377" spans="1:24" x14ac:dyDescent="0.2">
      <c r="A377" s="28"/>
      <c r="B377" s="28"/>
      <c r="C377" s="125"/>
      <c r="D377" s="99"/>
      <c r="E377" s="99"/>
      <c r="F377" s="99"/>
      <c r="G377" s="99"/>
      <c r="H377" s="99"/>
      <c r="I377" s="99"/>
      <c r="J377" s="99"/>
      <c r="K377" s="161"/>
      <c r="L377" s="162"/>
      <c r="M377" s="162"/>
      <c r="N377" s="163"/>
      <c r="O377" s="162"/>
      <c r="P377" s="162"/>
      <c r="Q377" s="163"/>
      <c r="R377" s="164"/>
      <c r="S377" s="164"/>
      <c r="T377" s="163"/>
      <c r="U377" s="161"/>
      <c r="V377" s="161"/>
      <c r="W377" s="23">
        <v>1</v>
      </c>
      <c r="X377" s="23"/>
    </row>
    <row r="378" spans="1:24" x14ac:dyDescent="0.2">
      <c r="A378" s="28"/>
      <c r="B378" s="28"/>
      <c r="C378" s="125"/>
      <c r="D378" s="99"/>
      <c r="E378" s="99"/>
      <c r="F378" s="99"/>
      <c r="G378" s="99"/>
      <c r="H378" s="99"/>
      <c r="I378" s="99"/>
      <c r="J378" s="99"/>
      <c r="K378" s="161"/>
      <c r="L378" s="162"/>
      <c r="M378" s="162"/>
      <c r="N378" s="163"/>
      <c r="O378" s="162"/>
      <c r="P378" s="162"/>
      <c r="Q378" s="163"/>
      <c r="R378" s="164"/>
      <c r="S378" s="164"/>
      <c r="T378" s="163"/>
      <c r="U378" s="161"/>
      <c r="V378" s="161"/>
      <c r="W378" s="23">
        <v>1</v>
      </c>
      <c r="X378" s="23"/>
    </row>
    <row r="379" spans="1:24" x14ac:dyDescent="0.2">
      <c r="A379" s="28"/>
      <c r="B379" s="28"/>
      <c r="C379" s="125"/>
      <c r="D379" s="99"/>
      <c r="E379" s="99"/>
      <c r="F379" s="99"/>
      <c r="G379" s="99"/>
      <c r="H379" s="99"/>
      <c r="I379" s="99"/>
      <c r="J379" s="99"/>
      <c r="K379" s="161"/>
      <c r="L379" s="162"/>
      <c r="M379" s="162"/>
      <c r="N379" s="163"/>
      <c r="O379" s="162"/>
      <c r="P379" s="162"/>
      <c r="Q379" s="163"/>
      <c r="R379" s="164"/>
      <c r="S379" s="164"/>
      <c r="T379" s="163"/>
      <c r="U379" s="161"/>
      <c r="V379" s="161"/>
      <c r="W379" s="23">
        <v>0</v>
      </c>
      <c r="X379" s="23"/>
    </row>
    <row r="380" spans="1:24" x14ac:dyDescent="0.2">
      <c r="A380" s="28"/>
      <c r="B380" s="28"/>
      <c r="C380" s="125"/>
      <c r="D380" s="99"/>
      <c r="E380" s="99"/>
      <c r="F380" s="99"/>
      <c r="G380" s="99"/>
      <c r="H380" s="99"/>
      <c r="I380" s="99"/>
      <c r="J380" s="99"/>
      <c r="K380" s="161"/>
      <c r="L380" s="162"/>
      <c r="M380" s="162"/>
      <c r="N380" s="163"/>
      <c r="O380" s="162"/>
      <c r="P380" s="162"/>
      <c r="Q380" s="163"/>
      <c r="R380" s="164"/>
      <c r="S380" s="164"/>
      <c r="T380" s="163"/>
      <c r="U380" s="161"/>
      <c r="V380" s="161"/>
      <c r="W380" s="23">
        <v>1</v>
      </c>
      <c r="X380" s="23"/>
    </row>
    <row r="381" spans="1:24" x14ac:dyDescent="0.2">
      <c r="A381" s="28"/>
      <c r="B381" s="28"/>
      <c r="C381" s="125"/>
      <c r="D381" s="99"/>
      <c r="E381" s="99"/>
      <c r="F381" s="99"/>
      <c r="G381" s="99"/>
      <c r="H381" s="99"/>
      <c r="I381" s="99"/>
      <c r="J381" s="99"/>
      <c r="K381" s="161"/>
      <c r="L381" s="162"/>
      <c r="M381" s="162"/>
      <c r="N381" s="163"/>
      <c r="O381" s="162"/>
      <c r="P381" s="162"/>
      <c r="Q381" s="163"/>
      <c r="R381" s="164"/>
      <c r="S381" s="164"/>
      <c r="T381" s="163"/>
      <c r="U381" s="161"/>
      <c r="V381" s="161"/>
      <c r="W381" s="23">
        <v>1</v>
      </c>
      <c r="X381" s="23"/>
    </row>
    <row r="382" spans="1:24" x14ac:dyDescent="0.2">
      <c r="A382" s="28"/>
      <c r="B382" s="28"/>
      <c r="C382" s="125"/>
      <c r="D382" s="99"/>
      <c r="E382" s="99"/>
      <c r="F382" s="99"/>
      <c r="G382" s="99"/>
      <c r="H382" s="99"/>
      <c r="I382" s="99"/>
      <c r="J382" s="99"/>
      <c r="K382" s="161"/>
      <c r="L382" s="162"/>
      <c r="M382" s="162"/>
      <c r="N382" s="163"/>
      <c r="O382" s="162"/>
      <c r="P382" s="162"/>
      <c r="Q382" s="163"/>
      <c r="R382" s="164"/>
      <c r="S382" s="164"/>
      <c r="T382" s="163"/>
      <c r="U382" s="161"/>
      <c r="V382" s="161"/>
      <c r="W382" s="23">
        <v>0</v>
      </c>
      <c r="X382" s="23"/>
    </row>
    <row r="383" spans="1:24" x14ac:dyDescent="0.2">
      <c r="A383" s="23"/>
      <c r="B383" s="23"/>
    </row>
    <row r="384" spans="1:24" x14ac:dyDescent="0.2">
      <c r="A384" s="23"/>
      <c r="B384" s="23"/>
    </row>
    <row r="385" spans="1:2" x14ac:dyDescent="0.2">
      <c r="A385" s="23"/>
      <c r="B385" s="23"/>
    </row>
  </sheetData>
  <mergeCells count="6">
    <mergeCell ref="R3:T3"/>
    <mergeCell ref="U3:W3"/>
    <mergeCell ref="C4:C5"/>
    <mergeCell ref="D4:D5"/>
    <mergeCell ref="K3:N4"/>
    <mergeCell ref="O3:Q3"/>
  </mergeCells>
  <phoneticPr fontId="0" type="noConversion"/>
  <conditionalFormatting sqref="A4 A378:V382 A7:W372 A373 C373:W373">
    <cfRule type="expression" dxfId="11" priority="10" stopIfTrue="1">
      <formula>$C4=0</formula>
    </cfRule>
    <cfRule type="expression" dxfId="10" priority="11" stopIfTrue="1">
      <formula>$C4=3</formula>
    </cfRule>
    <cfRule type="expression" dxfId="9" priority="12" stopIfTrue="1">
      <formula>$C4=2</formula>
    </cfRule>
  </conditionalFormatting>
  <conditionalFormatting sqref="A376:V377 A374:A375 C374:V375">
    <cfRule type="expression" dxfId="8" priority="4" stopIfTrue="1">
      <formula>$C374=0</formula>
    </cfRule>
    <cfRule type="expression" dxfId="7" priority="5" stopIfTrue="1">
      <formula>$C374=3</formula>
    </cfRule>
    <cfRule type="expression" dxfId="6" priority="6" stopIfTrue="1">
      <formula>$C374=2</formula>
    </cfRule>
  </conditionalFormatting>
  <pageMargins left="0.31496062992125984" right="0.31496062992125984" top="0.59055118110236227" bottom="0.59055118110236227" header="0.11811023622047245" footer="0.11811023622047245"/>
  <pageSetup paperSize="9" scale="62" fitToHeight="0" orientation="landscape" r:id="rId1"/>
  <headerFooter alignWithMargins="0">
    <oddHeader>&amp;C&amp;"MS Sans Serif,Fett"&amp;12Anhang 3
Berechnungsergebnisse</oddHeader>
    <oddFooter>&amp;C&amp;"MS Sans Serif,Fett"Krankheitsauswahl für das Ausgleichsjahr 2015
- Entwurf -&amp;R&amp;"MS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2"/>
  <sheetViews>
    <sheetView workbookViewId="0">
      <selection activeCell="A3" sqref="A3"/>
    </sheetView>
  </sheetViews>
  <sheetFormatPr baseColWidth="10" defaultRowHeight="12.75" x14ac:dyDescent="0.2"/>
  <cols>
    <col min="1" max="1" width="8.7109375" style="3" customWidth="1"/>
    <col min="2" max="2" width="70.7109375" style="3" customWidth="1"/>
    <col min="3" max="10" width="0" style="3" hidden="1" customWidth="1"/>
    <col min="11" max="11" width="15.7109375" style="49" customWidth="1"/>
    <col min="12" max="12" width="15.7109375" style="3" customWidth="1"/>
    <col min="13" max="13" width="12.7109375" style="3" customWidth="1"/>
    <col min="14" max="14" width="12.7109375" style="48" customWidth="1"/>
    <col min="15" max="16" width="12.7109375" style="3" customWidth="1"/>
    <col min="17" max="17" width="10.7109375" style="48" customWidth="1"/>
    <col min="18" max="19" width="12.7109375" style="3" customWidth="1"/>
    <col min="20" max="20" width="10.7109375" style="48" customWidth="1"/>
    <col min="21" max="21" width="16.7109375" style="49" customWidth="1"/>
    <col min="22" max="22" width="13.7109375" style="49" customWidth="1"/>
    <col min="23" max="23" width="0" style="3" hidden="1" customWidth="1"/>
    <col min="24" max="16384" width="11.42578125" style="3"/>
  </cols>
  <sheetData>
    <row r="2" spans="1:23" ht="127.5" x14ac:dyDescent="0.2">
      <c r="A2" s="1" t="s">
        <v>23</v>
      </c>
      <c r="B2" s="2" t="s">
        <v>22</v>
      </c>
      <c r="C2" s="25" t="s">
        <v>5</v>
      </c>
      <c r="D2" s="26" t="s">
        <v>6</v>
      </c>
      <c r="E2" s="26" t="s">
        <v>8</v>
      </c>
      <c r="F2" s="26" t="s">
        <v>9</v>
      </c>
      <c r="G2" s="26" t="s">
        <v>7</v>
      </c>
      <c r="H2" s="27" t="s">
        <v>0</v>
      </c>
      <c r="I2" s="27" t="s">
        <v>1</v>
      </c>
      <c r="J2" s="26" t="s">
        <v>10</v>
      </c>
      <c r="K2" s="141" t="s">
        <v>399</v>
      </c>
      <c r="L2" s="13" t="s">
        <v>400</v>
      </c>
      <c r="M2" s="13" t="s">
        <v>19</v>
      </c>
      <c r="N2" s="39" t="s">
        <v>29</v>
      </c>
      <c r="O2" s="5" t="s">
        <v>401</v>
      </c>
      <c r="P2" s="6" t="s">
        <v>402</v>
      </c>
      <c r="Q2" s="7" t="s">
        <v>13</v>
      </c>
      <c r="R2" s="10" t="s">
        <v>403</v>
      </c>
      <c r="S2" s="11" t="s">
        <v>406</v>
      </c>
      <c r="T2" s="38" t="s">
        <v>15</v>
      </c>
      <c r="U2" s="40" t="s">
        <v>405</v>
      </c>
      <c r="V2" s="150" t="s">
        <v>20</v>
      </c>
    </row>
    <row r="3" spans="1:23" x14ac:dyDescent="0.2">
      <c r="A3" s="137">
        <v>5</v>
      </c>
      <c r="B3" s="165" t="s">
        <v>398</v>
      </c>
      <c r="C3" s="165">
        <v>3</v>
      </c>
      <c r="D3" s="165">
        <v>1</v>
      </c>
      <c r="E3" s="165">
        <v>1</v>
      </c>
      <c r="F3" s="165">
        <v>0</v>
      </c>
      <c r="G3" s="165">
        <v>1</v>
      </c>
      <c r="H3" s="165">
        <v>1</v>
      </c>
      <c r="I3" s="165">
        <v>0</v>
      </c>
      <c r="J3" s="165">
        <v>1</v>
      </c>
      <c r="K3" s="142">
        <v>1970.39</v>
      </c>
      <c r="L3" s="132">
        <v>190262</v>
      </c>
      <c r="M3" s="133">
        <v>859464.9682</v>
      </c>
      <c r="N3" s="145">
        <v>0.87290000000000001</v>
      </c>
      <c r="O3" s="132">
        <v>82959</v>
      </c>
      <c r="P3" s="132">
        <v>96593</v>
      </c>
      <c r="Q3" s="147">
        <v>0.8589</v>
      </c>
      <c r="R3" s="135">
        <v>15762</v>
      </c>
      <c r="S3" s="132">
        <v>51058</v>
      </c>
      <c r="T3" s="145">
        <v>0.30869999999999997</v>
      </c>
      <c r="U3" s="151">
        <v>36128.699999999997</v>
      </c>
      <c r="V3" s="152">
        <v>3382.39</v>
      </c>
      <c r="W3" s="3">
        <v>1</v>
      </c>
    </row>
    <row r="4" spans="1:23" x14ac:dyDescent="0.2">
      <c r="A4" s="77">
        <v>14</v>
      </c>
      <c r="B4" s="23" t="s">
        <v>381</v>
      </c>
      <c r="C4" s="23">
        <v>3</v>
      </c>
      <c r="D4" s="23">
        <v>1</v>
      </c>
      <c r="E4" s="23">
        <v>0</v>
      </c>
      <c r="F4" s="23">
        <v>1</v>
      </c>
      <c r="G4" s="23">
        <v>1</v>
      </c>
      <c r="H4" s="23">
        <v>0</v>
      </c>
      <c r="I4" s="23">
        <v>1</v>
      </c>
      <c r="J4" s="23">
        <v>1</v>
      </c>
      <c r="K4" s="143">
        <v>13445.95</v>
      </c>
      <c r="L4" s="67">
        <v>58128</v>
      </c>
      <c r="M4" s="134">
        <v>3241785.1770000001</v>
      </c>
      <c r="N4" s="69">
        <v>0.99170000000000003</v>
      </c>
      <c r="O4" s="67">
        <v>2661</v>
      </c>
      <c r="P4" s="67">
        <v>57411</v>
      </c>
      <c r="Q4" s="148">
        <v>4.6399999999999997E-2</v>
      </c>
      <c r="R4" s="136">
        <v>57232</v>
      </c>
      <c r="S4" s="67">
        <v>67475</v>
      </c>
      <c r="T4" s="69">
        <v>0.84819999999999995</v>
      </c>
      <c r="U4" s="68">
        <v>17837.89</v>
      </c>
      <c r="V4" s="153">
        <v>3382.39</v>
      </c>
      <c r="W4" s="3">
        <v>1</v>
      </c>
    </row>
    <row r="5" spans="1:23" x14ac:dyDescent="0.2">
      <c r="A5" s="77">
        <v>15</v>
      </c>
      <c r="B5" s="23" t="s">
        <v>40</v>
      </c>
      <c r="C5" s="23">
        <v>3</v>
      </c>
      <c r="D5" s="23">
        <v>1</v>
      </c>
      <c r="E5" s="23">
        <v>1</v>
      </c>
      <c r="F5" s="23">
        <v>0</v>
      </c>
      <c r="G5" s="23">
        <v>1</v>
      </c>
      <c r="H5" s="23">
        <v>1</v>
      </c>
      <c r="I5" s="23">
        <v>0</v>
      </c>
      <c r="J5" s="23">
        <v>1</v>
      </c>
      <c r="K5" s="143">
        <v>2320.5700000000002</v>
      </c>
      <c r="L5" s="67">
        <v>81756</v>
      </c>
      <c r="M5" s="134">
        <v>663521.20629999996</v>
      </c>
      <c r="N5" s="69">
        <v>0.83150000000000002</v>
      </c>
      <c r="O5" s="67">
        <v>8913</v>
      </c>
      <c r="P5" s="67">
        <v>33500</v>
      </c>
      <c r="Q5" s="148">
        <v>0.2661</v>
      </c>
      <c r="R5" s="136">
        <v>25592</v>
      </c>
      <c r="S5" s="67">
        <v>62600</v>
      </c>
      <c r="T5" s="69">
        <v>0.4088</v>
      </c>
      <c r="U5" s="68">
        <v>31751.66</v>
      </c>
      <c r="V5" s="153">
        <v>3382.39</v>
      </c>
      <c r="W5" s="3">
        <v>1</v>
      </c>
    </row>
    <row r="6" spans="1:23" x14ac:dyDescent="0.2">
      <c r="A6" s="77">
        <v>24</v>
      </c>
      <c r="B6" s="23" t="s">
        <v>58</v>
      </c>
      <c r="C6" s="23">
        <v>3</v>
      </c>
      <c r="D6" s="23">
        <v>1</v>
      </c>
      <c r="E6" s="23">
        <v>1</v>
      </c>
      <c r="F6" s="23">
        <v>1</v>
      </c>
      <c r="G6" s="23">
        <v>1</v>
      </c>
      <c r="H6" s="23">
        <v>1</v>
      </c>
      <c r="I6" s="23">
        <v>1</v>
      </c>
      <c r="J6" s="23">
        <v>1</v>
      </c>
      <c r="K6" s="143">
        <v>1874.47</v>
      </c>
      <c r="L6" s="67">
        <v>76203</v>
      </c>
      <c r="M6" s="134">
        <v>517444.86180000001</v>
      </c>
      <c r="N6" s="69">
        <v>0.7873</v>
      </c>
      <c r="O6" s="67">
        <v>22876</v>
      </c>
      <c r="P6" s="67">
        <v>74114</v>
      </c>
      <c r="Q6" s="148">
        <v>0.30869999999999997</v>
      </c>
      <c r="R6" s="136">
        <v>67313</v>
      </c>
      <c r="S6" s="67">
        <v>91661</v>
      </c>
      <c r="T6" s="69">
        <v>0.73440000000000005</v>
      </c>
      <c r="U6" s="68">
        <v>13246.72</v>
      </c>
      <c r="V6" s="153">
        <v>3382.39</v>
      </c>
      <c r="W6" s="3">
        <v>1</v>
      </c>
    </row>
    <row r="7" spans="1:23" x14ac:dyDescent="0.2">
      <c r="A7" s="77">
        <v>25</v>
      </c>
      <c r="B7" s="23" t="s">
        <v>59</v>
      </c>
      <c r="C7" s="23">
        <v>3</v>
      </c>
      <c r="D7" s="23">
        <v>1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143">
        <v>2127.3000000000002</v>
      </c>
      <c r="L7" s="67">
        <v>520875</v>
      </c>
      <c r="M7" s="134">
        <v>1535309.5619999999</v>
      </c>
      <c r="N7" s="69">
        <v>0.95030000000000003</v>
      </c>
      <c r="O7" s="67">
        <v>161648</v>
      </c>
      <c r="P7" s="67">
        <v>506317</v>
      </c>
      <c r="Q7" s="148">
        <v>0.31929999999999997</v>
      </c>
      <c r="R7" s="136">
        <v>450409</v>
      </c>
      <c r="S7" s="67">
        <v>571625</v>
      </c>
      <c r="T7" s="69">
        <v>0.78790000000000004</v>
      </c>
      <c r="U7" s="68">
        <v>12319.57</v>
      </c>
      <c r="V7" s="153">
        <v>3382.39</v>
      </c>
      <c r="W7" s="3">
        <v>1</v>
      </c>
    </row>
    <row r="8" spans="1:23" ht="25.5" x14ac:dyDescent="0.2">
      <c r="A8" s="77">
        <v>26</v>
      </c>
      <c r="B8" s="23" t="s">
        <v>60</v>
      </c>
      <c r="C8" s="23">
        <v>3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1</v>
      </c>
      <c r="J8" s="23">
        <v>1</v>
      </c>
      <c r="K8" s="143">
        <v>2677.81</v>
      </c>
      <c r="L8" s="67">
        <v>189296</v>
      </c>
      <c r="M8" s="134">
        <v>1165066.4764</v>
      </c>
      <c r="N8" s="69">
        <v>0.90610000000000002</v>
      </c>
      <c r="O8" s="67">
        <v>80194</v>
      </c>
      <c r="P8" s="67">
        <v>181248</v>
      </c>
      <c r="Q8" s="148">
        <v>0.4425</v>
      </c>
      <c r="R8" s="136">
        <v>156817</v>
      </c>
      <c r="S8" s="67">
        <v>204658</v>
      </c>
      <c r="T8" s="69">
        <v>0.76619999999999999</v>
      </c>
      <c r="U8" s="68">
        <v>15968.63</v>
      </c>
      <c r="V8" s="153">
        <v>3382.39</v>
      </c>
      <c r="W8" s="3">
        <v>1</v>
      </c>
    </row>
    <row r="9" spans="1:23" x14ac:dyDescent="0.2">
      <c r="A9" s="77">
        <v>27</v>
      </c>
      <c r="B9" s="23" t="s">
        <v>65</v>
      </c>
      <c r="C9" s="23">
        <v>3</v>
      </c>
      <c r="D9" s="23">
        <v>1</v>
      </c>
      <c r="E9" s="23">
        <v>1</v>
      </c>
      <c r="F9" s="23">
        <v>1</v>
      </c>
      <c r="G9" s="23">
        <v>1</v>
      </c>
      <c r="H9" s="23">
        <v>1</v>
      </c>
      <c r="I9" s="23">
        <v>1</v>
      </c>
      <c r="J9" s="23">
        <v>1</v>
      </c>
      <c r="K9" s="143">
        <v>1193.4100000000001</v>
      </c>
      <c r="L9" s="67">
        <v>322363</v>
      </c>
      <c r="M9" s="134">
        <v>677580.27780000004</v>
      </c>
      <c r="N9" s="69">
        <v>0.83979999999999999</v>
      </c>
      <c r="O9" s="67">
        <v>70074</v>
      </c>
      <c r="P9" s="67">
        <v>316475</v>
      </c>
      <c r="Q9" s="148">
        <v>0.22140000000000001</v>
      </c>
      <c r="R9" s="136">
        <v>299366</v>
      </c>
      <c r="S9" s="67">
        <v>359617</v>
      </c>
      <c r="T9" s="69">
        <v>0.83250000000000002</v>
      </c>
      <c r="U9" s="68">
        <v>9177.7900000000009</v>
      </c>
      <c r="V9" s="153">
        <v>3382.39</v>
      </c>
      <c r="W9" s="3">
        <v>1</v>
      </c>
    </row>
    <row r="10" spans="1:23" x14ac:dyDescent="0.2">
      <c r="A10" s="77">
        <v>28</v>
      </c>
      <c r="B10" s="23" t="s">
        <v>61</v>
      </c>
      <c r="C10" s="23">
        <v>3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143">
        <v>3091.83</v>
      </c>
      <c r="L10" s="67">
        <v>47882</v>
      </c>
      <c r="M10" s="134">
        <v>676552.0233</v>
      </c>
      <c r="N10" s="69">
        <v>0.83699999999999997</v>
      </c>
      <c r="O10" s="67">
        <v>8726</v>
      </c>
      <c r="P10" s="67">
        <v>44187</v>
      </c>
      <c r="Q10" s="148">
        <v>0.19750000000000001</v>
      </c>
      <c r="R10" s="136">
        <v>40726</v>
      </c>
      <c r="S10" s="67">
        <v>67124</v>
      </c>
      <c r="T10" s="69">
        <v>0.60670000000000002</v>
      </c>
      <c r="U10" s="68">
        <v>14204.84</v>
      </c>
      <c r="V10" s="153">
        <v>3382.39</v>
      </c>
      <c r="W10" s="3">
        <v>1</v>
      </c>
    </row>
    <row r="11" spans="1:23" x14ac:dyDescent="0.2">
      <c r="A11" s="77">
        <v>31</v>
      </c>
      <c r="B11" s="23" t="s">
        <v>64</v>
      </c>
      <c r="C11" s="23">
        <v>3</v>
      </c>
      <c r="D11" s="23">
        <v>1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143">
        <v>1461.26</v>
      </c>
      <c r="L11" s="67">
        <v>667067</v>
      </c>
      <c r="M11" s="134">
        <v>1193469.2627000001</v>
      </c>
      <c r="N11" s="69">
        <v>0.91439999999999999</v>
      </c>
      <c r="O11" s="67">
        <v>101275</v>
      </c>
      <c r="P11" s="67">
        <v>662338</v>
      </c>
      <c r="Q11" s="148">
        <v>0.15290000000000001</v>
      </c>
      <c r="R11" s="136">
        <v>645115</v>
      </c>
      <c r="S11" s="67">
        <v>766999</v>
      </c>
      <c r="T11" s="69">
        <v>0.84109999999999996</v>
      </c>
      <c r="U11" s="68">
        <v>7514.65</v>
      </c>
      <c r="V11" s="153">
        <v>3382.39</v>
      </c>
      <c r="W11" s="3">
        <v>1</v>
      </c>
    </row>
    <row r="12" spans="1:23" x14ac:dyDescent="0.2">
      <c r="A12" s="77">
        <v>32</v>
      </c>
      <c r="B12" s="23" t="s">
        <v>361</v>
      </c>
      <c r="C12" s="23">
        <v>3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1</v>
      </c>
      <c r="J12" s="23">
        <v>1</v>
      </c>
      <c r="K12" s="143">
        <v>583.89</v>
      </c>
      <c r="L12" s="67">
        <v>762776</v>
      </c>
      <c r="M12" s="134">
        <v>509955.75400000002</v>
      </c>
      <c r="N12" s="69">
        <v>0.77349999999999997</v>
      </c>
      <c r="O12" s="67">
        <v>92494</v>
      </c>
      <c r="P12" s="67">
        <v>753380</v>
      </c>
      <c r="Q12" s="148">
        <v>0.12280000000000001</v>
      </c>
      <c r="R12" s="136">
        <v>733229</v>
      </c>
      <c r="S12" s="67">
        <v>883176</v>
      </c>
      <c r="T12" s="69">
        <v>0.83020000000000005</v>
      </c>
      <c r="U12" s="68">
        <v>7382.08</v>
      </c>
      <c r="V12" s="153">
        <v>3382.39</v>
      </c>
      <c r="W12" s="3">
        <v>1</v>
      </c>
    </row>
    <row r="13" spans="1:23" ht="25.5" x14ac:dyDescent="0.2">
      <c r="A13" s="77">
        <v>33</v>
      </c>
      <c r="B13" s="23" t="s">
        <v>66</v>
      </c>
      <c r="C13" s="23">
        <v>3</v>
      </c>
      <c r="D13" s="23">
        <v>1</v>
      </c>
      <c r="E13" s="23">
        <v>1</v>
      </c>
      <c r="F13" s="23">
        <v>1</v>
      </c>
      <c r="G13" s="23">
        <v>1</v>
      </c>
      <c r="H13" s="23">
        <v>1</v>
      </c>
      <c r="I13" s="23">
        <v>1</v>
      </c>
      <c r="J13" s="23">
        <v>1</v>
      </c>
      <c r="K13" s="143">
        <v>3410.08</v>
      </c>
      <c r="L13" s="67">
        <v>52541</v>
      </c>
      <c r="M13" s="134">
        <v>781652.57620000001</v>
      </c>
      <c r="N13" s="69">
        <v>0.8619</v>
      </c>
      <c r="O13" s="67">
        <v>13875</v>
      </c>
      <c r="P13" s="67">
        <v>50933</v>
      </c>
      <c r="Q13" s="148">
        <v>0.27239999999999998</v>
      </c>
      <c r="R13" s="136">
        <v>46216</v>
      </c>
      <c r="S13" s="67">
        <v>67705</v>
      </c>
      <c r="T13" s="69">
        <v>0.68259999999999998</v>
      </c>
      <c r="U13" s="68">
        <v>13728.75</v>
      </c>
      <c r="V13" s="153">
        <v>3382.39</v>
      </c>
      <c r="W13" s="3">
        <v>1</v>
      </c>
    </row>
    <row r="14" spans="1:23" ht="25.5" x14ac:dyDescent="0.2">
      <c r="A14" s="77">
        <v>35</v>
      </c>
      <c r="B14" s="23" t="s">
        <v>68</v>
      </c>
      <c r="C14" s="23">
        <v>3</v>
      </c>
      <c r="D14" s="23">
        <v>1</v>
      </c>
      <c r="E14" s="23">
        <v>1</v>
      </c>
      <c r="F14" s="23">
        <v>1</v>
      </c>
      <c r="G14" s="23">
        <v>1</v>
      </c>
      <c r="H14" s="23">
        <v>1</v>
      </c>
      <c r="I14" s="23">
        <v>1</v>
      </c>
      <c r="J14" s="23">
        <v>1</v>
      </c>
      <c r="K14" s="143">
        <v>6613.31</v>
      </c>
      <c r="L14" s="67">
        <v>572702</v>
      </c>
      <c r="M14" s="134">
        <v>5004758.3449999997</v>
      </c>
      <c r="N14" s="69">
        <v>0.99719999999999998</v>
      </c>
      <c r="O14" s="67">
        <v>86353</v>
      </c>
      <c r="P14" s="67">
        <v>405838</v>
      </c>
      <c r="Q14" s="148">
        <v>0.21279999999999999</v>
      </c>
      <c r="R14" s="136">
        <v>370025</v>
      </c>
      <c r="S14" s="67">
        <v>552436</v>
      </c>
      <c r="T14" s="69">
        <v>0.66979999999999995</v>
      </c>
      <c r="U14" s="68">
        <v>19496.16</v>
      </c>
      <c r="V14" s="153">
        <v>3382.39</v>
      </c>
      <c r="W14" s="3">
        <v>1</v>
      </c>
    </row>
    <row r="15" spans="1:23" x14ac:dyDescent="0.2">
      <c r="A15" s="77">
        <v>36</v>
      </c>
      <c r="B15" s="23" t="s">
        <v>69</v>
      </c>
      <c r="C15" s="23">
        <v>3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3">
        <v>1</v>
      </c>
      <c r="J15" s="23">
        <v>1</v>
      </c>
      <c r="K15" s="143">
        <v>4935.87</v>
      </c>
      <c r="L15" s="67">
        <v>294383</v>
      </c>
      <c r="M15" s="134">
        <v>2678058.0227000001</v>
      </c>
      <c r="N15" s="69">
        <v>0.98619999999999997</v>
      </c>
      <c r="O15" s="67">
        <v>54212</v>
      </c>
      <c r="P15" s="67">
        <v>288469</v>
      </c>
      <c r="Q15" s="148">
        <v>0.18790000000000001</v>
      </c>
      <c r="R15" s="136">
        <v>276716</v>
      </c>
      <c r="S15" s="67">
        <v>338111</v>
      </c>
      <c r="T15" s="69">
        <v>0.81840000000000002</v>
      </c>
      <c r="U15" s="68">
        <v>14225.61</v>
      </c>
      <c r="V15" s="153">
        <v>3382.39</v>
      </c>
      <c r="W15" s="3">
        <v>1</v>
      </c>
    </row>
    <row r="16" spans="1:23" ht="25.5" x14ac:dyDescent="0.2">
      <c r="A16" s="77">
        <v>43</v>
      </c>
      <c r="B16" s="23" t="s">
        <v>75</v>
      </c>
      <c r="C16" s="23">
        <v>3</v>
      </c>
      <c r="D16" s="23">
        <v>1</v>
      </c>
      <c r="E16" s="23">
        <v>1</v>
      </c>
      <c r="F16" s="23">
        <v>0</v>
      </c>
      <c r="G16" s="23">
        <v>1</v>
      </c>
      <c r="H16" s="23">
        <v>1</v>
      </c>
      <c r="I16" s="23">
        <v>0</v>
      </c>
      <c r="J16" s="23">
        <v>1</v>
      </c>
      <c r="K16" s="143">
        <v>552.24</v>
      </c>
      <c r="L16" s="67">
        <v>895683</v>
      </c>
      <c r="M16" s="134">
        <v>522642.03450000001</v>
      </c>
      <c r="N16" s="69">
        <v>0.79279999999999995</v>
      </c>
      <c r="O16" s="67">
        <v>94051</v>
      </c>
      <c r="P16" s="67">
        <v>770838</v>
      </c>
      <c r="Q16" s="148">
        <v>0.122</v>
      </c>
      <c r="R16" s="136">
        <v>691510</v>
      </c>
      <c r="S16" s="67">
        <v>1790528</v>
      </c>
      <c r="T16" s="69">
        <v>0.38619999999999999</v>
      </c>
      <c r="U16" s="68">
        <v>8640.99</v>
      </c>
      <c r="V16" s="153">
        <v>3382.39</v>
      </c>
      <c r="W16" s="3">
        <v>1</v>
      </c>
    </row>
    <row r="17" spans="1:23" x14ac:dyDescent="0.2">
      <c r="A17" s="77">
        <v>44</v>
      </c>
      <c r="B17" s="23" t="s">
        <v>144</v>
      </c>
      <c r="C17" s="23">
        <v>3</v>
      </c>
      <c r="D17" s="23">
        <v>1</v>
      </c>
      <c r="E17" s="23">
        <v>0</v>
      </c>
      <c r="F17" s="23">
        <v>1</v>
      </c>
      <c r="G17" s="23">
        <v>1</v>
      </c>
      <c r="H17" s="23">
        <v>0</v>
      </c>
      <c r="I17" s="23">
        <v>1</v>
      </c>
      <c r="J17" s="23">
        <v>1</v>
      </c>
      <c r="K17" s="143">
        <v>3703.14</v>
      </c>
      <c r="L17" s="67">
        <v>225595</v>
      </c>
      <c r="M17" s="134">
        <v>1758875.0462</v>
      </c>
      <c r="N17" s="69">
        <v>0.96689999999999998</v>
      </c>
      <c r="O17" s="67">
        <v>14719</v>
      </c>
      <c r="P17" s="67">
        <v>148240</v>
      </c>
      <c r="Q17" s="148">
        <v>9.9299999999999999E-2</v>
      </c>
      <c r="R17" s="136">
        <v>138224</v>
      </c>
      <c r="S17" s="67">
        <v>193434</v>
      </c>
      <c r="T17" s="69">
        <v>0.71460000000000001</v>
      </c>
      <c r="U17" s="68">
        <v>19497.22</v>
      </c>
      <c r="V17" s="153">
        <v>3382.39</v>
      </c>
      <c r="W17" s="3">
        <v>1</v>
      </c>
    </row>
    <row r="18" spans="1:23" x14ac:dyDescent="0.2">
      <c r="A18" s="77">
        <v>47</v>
      </c>
      <c r="B18" s="23" t="s">
        <v>149</v>
      </c>
      <c r="C18" s="23">
        <v>3</v>
      </c>
      <c r="D18" s="23">
        <v>1</v>
      </c>
      <c r="E18" s="23">
        <v>1</v>
      </c>
      <c r="F18" s="23">
        <v>1</v>
      </c>
      <c r="G18" s="23">
        <v>1</v>
      </c>
      <c r="H18" s="23">
        <v>1</v>
      </c>
      <c r="I18" s="23">
        <v>1</v>
      </c>
      <c r="J18" s="23">
        <v>1</v>
      </c>
      <c r="K18" s="143">
        <v>4996.4399999999996</v>
      </c>
      <c r="L18" s="67">
        <v>19546</v>
      </c>
      <c r="M18" s="134">
        <v>698537.52240000002</v>
      </c>
      <c r="N18" s="69">
        <v>0.84809999999999997</v>
      </c>
      <c r="O18" s="67">
        <v>2237</v>
      </c>
      <c r="P18" s="67">
        <v>16155</v>
      </c>
      <c r="Q18" s="148">
        <v>0.13850000000000001</v>
      </c>
      <c r="R18" s="136">
        <v>14603</v>
      </c>
      <c r="S18" s="67">
        <v>22288</v>
      </c>
      <c r="T18" s="69">
        <v>0.6552</v>
      </c>
      <c r="U18" s="68">
        <v>19592.240000000002</v>
      </c>
      <c r="V18" s="153">
        <v>3382.39</v>
      </c>
      <c r="W18" s="3">
        <v>1</v>
      </c>
    </row>
    <row r="19" spans="1:23" x14ac:dyDescent="0.2">
      <c r="A19" s="77">
        <v>48</v>
      </c>
      <c r="B19" s="23" t="s">
        <v>145</v>
      </c>
      <c r="C19" s="23">
        <v>3</v>
      </c>
      <c r="D19" s="23">
        <v>1</v>
      </c>
      <c r="E19" s="23">
        <v>1</v>
      </c>
      <c r="F19" s="23">
        <v>1</v>
      </c>
      <c r="G19" s="23">
        <v>1</v>
      </c>
      <c r="H19" s="23">
        <v>1</v>
      </c>
      <c r="I19" s="23">
        <v>1</v>
      </c>
      <c r="J19" s="23">
        <v>1</v>
      </c>
      <c r="K19" s="143">
        <v>5362.11</v>
      </c>
      <c r="L19" s="67">
        <v>61972</v>
      </c>
      <c r="M19" s="134">
        <v>1334852.6747999999</v>
      </c>
      <c r="N19" s="69">
        <v>0.93369999999999997</v>
      </c>
      <c r="O19" s="67">
        <v>7111</v>
      </c>
      <c r="P19" s="67">
        <v>35035</v>
      </c>
      <c r="Q19" s="148">
        <v>0.20300000000000001</v>
      </c>
      <c r="R19" s="136">
        <v>28947</v>
      </c>
      <c r="S19" s="67">
        <v>49039</v>
      </c>
      <c r="T19" s="69">
        <v>0.59030000000000005</v>
      </c>
      <c r="U19" s="68">
        <v>31961.5</v>
      </c>
      <c r="V19" s="153">
        <v>3382.39</v>
      </c>
      <c r="W19" s="3">
        <v>1</v>
      </c>
    </row>
    <row r="20" spans="1:23" ht="25.5" x14ac:dyDescent="0.2">
      <c r="A20" s="77">
        <v>49</v>
      </c>
      <c r="B20" s="23" t="s">
        <v>372</v>
      </c>
      <c r="C20" s="23">
        <v>3</v>
      </c>
      <c r="D20" s="23">
        <v>1</v>
      </c>
      <c r="E20" s="23">
        <v>0</v>
      </c>
      <c r="F20" s="23">
        <v>1</v>
      </c>
      <c r="G20" s="23">
        <v>1</v>
      </c>
      <c r="H20" s="23">
        <v>0</v>
      </c>
      <c r="I20" s="23">
        <v>1</v>
      </c>
      <c r="J20" s="23">
        <v>1</v>
      </c>
      <c r="K20" s="143">
        <v>16484.150000000001</v>
      </c>
      <c r="L20" s="67">
        <v>137779</v>
      </c>
      <c r="M20" s="134">
        <v>6118684.4746000003</v>
      </c>
      <c r="N20" s="69">
        <v>1</v>
      </c>
      <c r="O20" s="67">
        <v>0</v>
      </c>
      <c r="P20" s="67">
        <v>81839</v>
      </c>
      <c r="Q20" s="148">
        <v>0</v>
      </c>
      <c r="R20" s="136">
        <v>81839</v>
      </c>
      <c r="S20" s="67">
        <v>102975</v>
      </c>
      <c r="T20" s="69">
        <v>0.79469999999999996</v>
      </c>
      <c r="U20" s="68">
        <v>32090.82</v>
      </c>
      <c r="V20" s="153">
        <v>3382.39</v>
      </c>
      <c r="W20" s="3">
        <v>1</v>
      </c>
    </row>
    <row r="21" spans="1:23" x14ac:dyDescent="0.2">
      <c r="A21" s="77">
        <v>50</v>
      </c>
      <c r="B21" s="23" t="s">
        <v>150</v>
      </c>
      <c r="C21" s="23">
        <v>3</v>
      </c>
      <c r="D21" s="23">
        <v>1</v>
      </c>
      <c r="E21" s="23">
        <v>0</v>
      </c>
      <c r="F21" s="23">
        <v>1</v>
      </c>
      <c r="G21" s="23">
        <v>1</v>
      </c>
      <c r="H21" s="23">
        <v>0</v>
      </c>
      <c r="I21" s="23">
        <v>1</v>
      </c>
      <c r="J21" s="23">
        <v>1</v>
      </c>
      <c r="K21" s="143">
        <v>1708.06</v>
      </c>
      <c r="L21" s="67">
        <v>971884</v>
      </c>
      <c r="M21" s="134">
        <v>1683876.1224</v>
      </c>
      <c r="N21" s="69">
        <v>0.96130000000000004</v>
      </c>
      <c r="O21" s="67">
        <v>20513</v>
      </c>
      <c r="P21" s="67">
        <v>610105</v>
      </c>
      <c r="Q21" s="148">
        <v>3.3599999999999998E-2</v>
      </c>
      <c r="R21" s="136">
        <v>595301</v>
      </c>
      <c r="S21" s="67">
        <v>960942</v>
      </c>
      <c r="T21" s="69">
        <v>0.61950000000000005</v>
      </c>
      <c r="U21" s="68">
        <v>15271.43</v>
      </c>
      <c r="V21" s="153">
        <v>3382.39</v>
      </c>
      <c r="W21" s="3">
        <v>1</v>
      </c>
    </row>
    <row r="22" spans="1:23" x14ac:dyDescent="0.2">
      <c r="A22" s="77">
        <v>58</v>
      </c>
      <c r="B22" s="23" t="s">
        <v>76</v>
      </c>
      <c r="C22" s="23">
        <v>3</v>
      </c>
      <c r="D22" s="23">
        <v>1</v>
      </c>
      <c r="E22" s="23">
        <v>0</v>
      </c>
      <c r="F22" s="23">
        <v>1</v>
      </c>
      <c r="G22" s="23">
        <v>1</v>
      </c>
      <c r="H22" s="23">
        <v>0</v>
      </c>
      <c r="I22" s="23">
        <v>1</v>
      </c>
      <c r="J22" s="23">
        <v>1</v>
      </c>
      <c r="K22" s="143">
        <v>811.59</v>
      </c>
      <c r="L22" s="67">
        <v>6803284</v>
      </c>
      <c r="M22" s="134">
        <v>2116890.4205</v>
      </c>
      <c r="N22" s="69">
        <v>0.97509999999999997</v>
      </c>
      <c r="O22" s="67">
        <v>174672</v>
      </c>
      <c r="P22" s="67">
        <v>6686301</v>
      </c>
      <c r="Q22" s="148">
        <v>2.6100000000000002E-2</v>
      </c>
      <c r="R22" s="136">
        <v>6677947</v>
      </c>
      <c r="S22" s="67">
        <v>7199377</v>
      </c>
      <c r="T22" s="69">
        <v>0.92759999999999998</v>
      </c>
      <c r="U22" s="68">
        <v>5799.33</v>
      </c>
      <c r="V22" s="153">
        <v>3382.39</v>
      </c>
      <c r="W22" s="3">
        <v>1</v>
      </c>
    </row>
    <row r="23" spans="1:23" x14ac:dyDescent="0.2">
      <c r="A23" s="77">
        <v>61</v>
      </c>
      <c r="B23" s="23" t="s">
        <v>78</v>
      </c>
      <c r="C23" s="23">
        <v>3</v>
      </c>
      <c r="D23" s="23">
        <v>1</v>
      </c>
      <c r="E23" s="23">
        <v>0</v>
      </c>
      <c r="F23" s="23">
        <v>1</v>
      </c>
      <c r="G23" s="23">
        <v>1</v>
      </c>
      <c r="H23" s="23">
        <v>0</v>
      </c>
      <c r="I23" s="23">
        <v>1</v>
      </c>
      <c r="J23" s="23">
        <v>1</v>
      </c>
      <c r="K23" s="143">
        <v>1370.92</v>
      </c>
      <c r="L23" s="67">
        <v>1338951</v>
      </c>
      <c r="M23" s="134">
        <v>1586336.2938000001</v>
      </c>
      <c r="N23" s="69">
        <v>0.95299999999999996</v>
      </c>
      <c r="O23" s="67">
        <v>16183</v>
      </c>
      <c r="P23" s="67">
        <v>1161363</v>
      </c>
      <c r="Q23" s="148">
        <v>1.3899999999999999E-2</v>
      </c>
      <c r="R23" s="136">
        <v>1153947</v>
      </c>
      <c r="S23" s="67">
        <v>1655456</v>
      </c>
      <c r="T23" s="69">
        <v>0.69710000000000005</v>
      </c>
      <c r="U23" s="68">
        <v>8200</v>
      </c>
      <c r="V23" s="153">
        <v>3382.39</v>
      </c>
      <c r="W23" s="3">
        <v>1</v>
      </c>
    </row>
    <row r="24" spans="1:23" x14ac:dyDescent="0.2">
      <c r="A24" s="77">
        <v>69</v>
      </c>
      <c r="B24" s="23" t="s">
        <v>86</v>
      </c>
      <c r="C24" s="23">
        <v>3</v>
      </c>
      <c r="D24" s="23">
        <v>1</v>
      </c>
      <c r="E24" s="23">
        <v>0</v>
      </c>
      <c r="F24" s="23">
        <v>1</v>
      </c>
      <c r="G24" s="23">
        <v>1</v>
      </c>
      <c r="H24" s="23">
        <v>0</v>
      </c>
      <c r="I24" s="23">
        <v>1</v>
      </c>
      <c r="J24" s="23">
        <v>1</v>
      </c>
      <c r="K24" s="143">
        <v>722.29</v>
      </c>
      <c r="L24" s="67">
        <v>723882</v>
      </c>
      <c r="M24" s="134">
        <v>614532.16189999995</v>
      </c>
      <c r="N24" s="69">
        <v>0.81769999999999998</v>
      </c>
      <c r="O24" s="67">
        <v>10141</v>
      </c>
      <c r="P24" s="67">
        <v>449381</v>
      </c>
      <c r="Q24" s="148">
        <v>2.2599999999999999E-2</v>
      </c>
      <c r="R24" s="136">
        <v>443241</v>
      </c>
      <c r="S24" s="67">
        <v>733484</v>
      </c>
      <c r="T24" s="69">
        <v>0.60429999999999995</v>
      </c>
      <c r="U24" s="68">
        <v>8342.99</v>
      </c>
      <c r="V24" s="153">
        <v>3382.39</v>
      </c>
      <c r="W24" s="3">
        <v>1</v>
      </c>
    </row>
    <row r="25" spans="1:23" x14ac:dyDescent="0.2">
      <c r="A25" s="77">
        <v>77</v>
      </c>
      <c r="B25" s="23" t="s">
        <v>156</v>
      </c>
      <c r="C25" s="23">
        <v>3</v>
      </c>
      <c r="D25" s="23">
        <v>1</v>
      </c>
      <c r="E25" s="23">
        <v>1</v>
      </c>
      <c r="F25" s="23">
        <v>1</v>
      </c>
      <c r="G25" s="23">
        <v>1</v>
      </c>
      <c r="H25" s="23">
        <v>1</v>
      </c>
      <c r="I25" s="23">
        <v>1</v>
      </c>
      <c r="J25" s="23">
        <v>1</v>
      </c>
      <c r="K25" s="143">
        <v>1241.3900000000001</v>
      </c>
      <c r="L25" s="67">
        <v>1297154</v>
      </c>
      <c r="M25" s="134">
        <v>1413853.7838999999</v>
      </c>
      <c r="N25" s="69">
        <v>0.94750000000000001</v>
      </c>
      <c r="O25" s="67">
        <v>248881</v>
      </c>
      <c r="P25" s="67">
        <v>1131347</v>
      </c>
      <c r="Q25" s="148">
        <v>0.22</v>
      </c>
      <c r="R25" s="136">
        <v>1014171</v>
      </c>
      <c r="S25" s="67">
        <v>1382389</v>
      </c>
      <c r="T25" s="69">
        <v>0.73360000000000003</v>
      </c>
      <c r="U25" s="68">
        <v>7517.81</v>
      </c>
      <c r="V25" s="153">
        <v>3382.39</v>
      </c>
      <c r="W25" s="3">
        <v>1</v>
      </c>
    </row>
    <row r="26" spans="1:23" x14ac:dyDescent="0.2">
      <c r="A26" s="77">
        <v>79</v>
      </c>
      <c r="B26" s="23" t="s">
        <v>157</v>
      </c>
      <c r="C26" s="23">
        <v>3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  <c r="K26" s="143">
        <v>2036.68</v>
      </c>
      <c r="L26" s="67">
        <v>636413</v>
      </c>
      <c r="M26" s="134">
        <v>1624774.4506999999</v>
      </c>
      <c r="N26" s="69">
        <v>0.95579999999999998</v>
      </c>
      <c r="O26" s="67">
        <v>81857</v>
      </c>
      <c r="P26" s="67">
        <v>621466</v>
      </c>
      <c r="Q26" s="148">
        <v>0.13170000000000001</v>
      </c>
      <c r="R26" s="136">
        <v>605994</v>
      </c>
      <c r="S26" s="67">
        <v>746452</v>
      </c>
      <c r="T26" s="69">
        <v>0.81179999999999997</v>
      </c>
      <c r="U26" s="68">
        <v>7400.01</v>
      </c>
      <c r="V26" s="153">
        <v>3382.39</v>
      </c>
      <c r="W26" s="3">
        <v>1</v>
      </c>
    </row>
    <row r="27" spans="1:23" x14ac:dyDescent="0.2">
      <c r="A27" s="77">
        <v>80</v>
      </c>
      <c r="B27" s="23" t="s">
        <v>159</v>
      </c>
      <c r="C27" s="23">
        <v>3</v>
      </c>
      <c r="D27" s="23">
        <v>1</v>
      </c>
      <c r="E27" s="23">
        <v>1</v>
      </c>
      <c r="F27" s="23">
        <v>1</v>
      </c>
      <c r="G27" s="23">
        <v>1</v>
      </c>
      <c r="H27" s="23">
        <v>1</v>
      </c>
      <c r="I27" s="23">
        <v>1</v>
      </c>
      <c r="J27" s="23">
        <v>1</v>
      </c>
      <c r="K27" s="143">
        <v>1375.92</v>
      </c>
      <c r="L27" s="67">
        <v>169855</v>
      </c>
      <c r="M27" s="134">
        <v>567063.1078</v>
      </c>
      <c r="N27" s="69">
        <v>0.80389999999999995</v>
      </c>
      <c r="O27" s="67">
        <v>17364</v>
      </c>
      <c r="P27" s="67">
        <v>164659</v>
      </c>
      <c r="Q27" s="148">
        <v>0.1055</v>
      </c>
      <c r="R27" s="136">
        <v>159719</v>
      </c>
      <c r="S27" s="67">
        <v>213638</v>
      </c>
      <c r="T27" s="69">
        <v>0.74760000000000004</v>
      </c>
      <c r="U27" s="68">
        <v>7166.62</v>
      </c>
      <c r="V27" s="153">
        <v>3382.39</v>
      </c>
      <c r="W27" s="3">
        <v>1</v>
      </c>
    </row>
    <row r="28" spans="1:23" x14ac:dyDescent="0.2">
      <c r="A28" s="77">
        <v>81</v>
      </c>
      <c r="B28" s="23" t="s">
        <v>158</v>
      </c>
      <c r="C28" s="23">
        <v>3</v>
      </c>
      <c r="D28" s="23">
        <v>1</v>
      </c>
      <c r="E28" s="23">
        <v>0</v>
      </c>
      <c r="F28" s="23">
        <v>1</v>
      </c>
      <c r="G28" s="23">
        <v>1</v>
      </c>
      <c r="H28" s="23">
        <v>0</v>
      </c>
      <c r="I28" s="23">
        <v>1</v>
      </c>
      <c r="J28" s="23">
        <v>1</v>
      </c>
      <c r="K28" s="143">
        <v>540.82000000000005</v>
      </c>
      <c r="L28" s="67">
        <v>6379485</v>
      </c>
      <c r="M28" s="134">
        <v>1365983.3624</v>
      </c>
      <c r="N28" s="69">
        <v>0.93920000000000003</v>
      </c>
      <c r="O28" s="67">
        <v>230098</v>
      </c>
      <c r="P28" s="67">
        <v>6198883</v>
      </c>
      <c r="Q28" s="148">
        <v>3.7100000000000001E-2</v>
      </c>
      <c r="R28" s="136">
        <v>6155295</v>
      </c>
      <c r="S28" s="67">
        <v>8490784</v>
      </c>
      <c r="T28" s="69">
        <v>0.72489999999999999</v>
      </c>
      <c r="U28" s="68">
        <v>5364.33</v>
      </c>
      <c r="V28" s="153">
        <v>3382.39</v>
      </c>
      <c r="W28" s="3">
        <v>1</v>
      </c>
    </row>
    <row r="29" spans="1:23" x14ac:dyDescent="0.2">
      <c r="A29" s="77">
        <v>82</v>
      </c>
      <c r="B29" s="23" t="s">
        <v>379</v>
      </c>
      <c r="C29" s="23">
        <v>3</v>
      </c>
      <c r="D29" s="23">
        <v>1</v>
      </c>
      <c r="E29" s="23">
        <v>0</v>
      </c>
      <c r="F29" s="23">
        <v>1</v>
      </c>
      <c r="G29" s="23">
        <v>1</v>
      </c>
      <c r="H29" s="23">
        <v>0</v>
      </c>
      <c r="I29" s="23">
        <v>1</v>
      </c>
      <c r="J29" s="23">
        <v>1</v>
      </c>
      <c r="K29" s="143">
        <v>319.02999999999997</v>
      </c>
      <c r="L29" s="67">
        <v>2446417</v>
      </c>
      <c r="M29" s="134">
        <v>498988.24680000002</v>
      </c>
      <c r="N29" s="69">
        <v>0.76800000000000002</v>
      </c>
      <c r="O29" s="67">
        <v>47587</v>
      </c>
      <c r="P29" s="67">
        <v>2372190</v>
      </c>
      <c r="Q29" s="148">
        <v>2.01E-2</v>
      </c>
      <c r="R29" s="136">
        <v>2356658</v>
      </c>
      <c r="S29" s="67">
        <v>3837295</v>
      </c>
      <c r="T29" s="69">
        <v>0.61409999999999998</v>
      </c>
      <c r="U29" s="68">
        <v>4908.12</v>
      </c>
      <c r="V29" s="153">
        <v>3382.39</v>
      </c>
      <c r="W29" s="3">
        <v>1</v>
      </c>
    </row>
    <row r="30" spans="1:23" x14ac:dyDescent="0.2">
      <c r="A30" s="77">
        <v>85</v>
      </c>
      <c r="B30" s="23" t="s">
        <v>363</v>
      </c>
      <c r="C30" s="23">
        <v>3</v>
      </c>
      <c r="D30" s="23">
        <v>1</v>
      </c>
      <c r="E30" s="23">
        <v>0</v>
      </c>
      <c r="F30" s="23">
        <v>1</v>
      </c>
      <c r="G30" s="23">
        <v>1</v>
      </c>
      <c r="H30" s="23">
        <v>0</v>
      </c>
      <c r="I30" s="23">
        <v>1</v>
      </c>
      <c r="J30" s="23">
        <v>1</v>
      </c>
      <c r="K30" s="143">
        <v>828.92</v>
      </c>
      <c r="L30" s="67">
        <v>1673432</v>
      </c>
      <c r="M30" s="134">
        <v>1072297.6396999999</v>
      </c>
      <c r="N30" s="69">
        <v>0.89780000000000004</v>
      </c>
      <c r="O30" s="67">
        <v>24407</v>
      </c>
      <c r="P30" s="67">
        <v>1532996</v>
      </c>
      <c r="Q30" s="148">
        <v>1.5900000000000001E-2</v>
      </c>
      <c r="R30" s="136">
        <v>1523350</v>
      </c>
      <c r="S30" s="67">
        <v>2282664</v>
      </c>
      <c r="T30" s="69">
        <v>0.66739999999999999</v>
      </c>
      <c r="U30" s="68">
        <v>7846.64</v>
      </c>
      <c r="V30" s="153">
        <v>3382.39</v>
      </c>
      <c r="W30" s="3">
        <v>1</v>
      </c>
    </row>
    <row r="31" spans="1:23" x14ac:dyDescent="0.2">
      <c r="A31" s="77">
        <v>86</v>
      </c>
      <c r="B31" s="23" t="s">
        <v>396</v>
      </c>
      <c r="C31" s="23">
        <v>3</v>
      </c>
      <c r="D31" s="23">
        <v>1</v>
      </c>
      <c r="E31" s="23">
        <v>0</v>
      </c>
      <c r="F31" s="23">
        <v>1</v>
      </c>
      <c r="G31" s="23">
        <v>1</v>
      </c>
      <c r="H31" s="23">
        <v>0</v>
      </c>
      <c r="I31" s="23">
        <v>1</v>
      </c>
      <c r="J31" s="23">
        <v>1</v>
      </c>
      <c r="K31" s="143">
        <v>1092.3</v>
      </c>
      <c r="L31" s="67">
        <v>194965</v>
      </c>
      <c r="M31" s="134">
        <v>482304.58130000002</v>
      </c>
      <c r="N31" s="69">
        <v>0.75970000000000004</v>
      </c>
      <c r="O31" s="67">
        <v>8363</v>
      </c>
      <c r="P31" s="67">
        <v>182620</v>
      </c>
      <c r="Q31" s="148">
        <v>4.58E-2</v>
      </c>
      <c r="R31" s="136">
        <v>180381</v>
      </c>
      <c r="S31" s="67">
        <v>308991</v>
      </c>
      <c r="T31" s="69">
        <v>0.58379999999999999</v>
      </c>
      <c r="U31" s="68">
        <v>6052.5</v>
      </c>
      <c r="V31" s="153">
        <v>3382.39</v>
      </c>
      <c r="W31" s="3">
        <v>1</v>
      </c>
    </row>
    <row r="32" spans="1:23" x14ac:dyDescent="0.2">
      <c r="A32" s="77">
        <v>87</v>
      </c>
      <c r="B32" s="23" t="s">
        <v>162</v>
      </c>
      <c r="C32" s="23">
        <v>3</v>
      </c>
      <c r="D32" s="23">
        <v>1</v>
      </c>
      <c r="E32" s="23">
        <v>0</v>
      </c>
      <c r="F32" s="23">
        <v>1</v>
      </c>
      <c r="G32" s="23">
        <v>1</v>
      </c>
      <c r="H32" s="23">
        <v>0</v>
      </c>
      <c r="I32" s="23">
        <v>1</v>
      </c>
      <c r="J32" s="23">
        <v>1</v>
      </c>
      <c r="K32" s="143">
        <v>841.71</v>
      </c>
      <c r="L32" s="67">
        <v>759631</v>
      </c>
      <c r="M32" s="134">
        <v>733604.95169999998</v>
      </c>
      <c r="N32" s="69">
        <v>0.85640000000000005</v>
      </c>
      <c r="O32" s="67">
        <v>28186</v>
      </c>
      <c r="P32" s="67">
        <v>706430</v>
      </c>
      <c r="Q32" s="148">
        <v>3.9899999999999998E-2</v>
      </c>
      <c r="R32" s="136">
        <v>696036</v>
      </c>
      <c r="S32" s="67">
        <v>1063223</v>
      </c>
      <c r="T32" s="69">
        <v>0.65459999999999996</v>
      </c>
      <c r="U32" s="68">
        <v>6353.39</v>
      </c>
      <c r="V32" s="153">
        <v>3382.39</v>
      </c>
      <c r="W32" s="3">
        <v>1</v>
      </c>
    </row>
    <row r="33" spans="1:23" x14ac:dyDescent="0.2">
      <c r="A33" s="77">
        <v>92</v>
      </c>
      <c r="B33" s="23" t="s">
        <v>352</v>
      </c>
      <c r="C33" s="23">
        <v>3</v>
      </c>
      <c r="D33" s="23">
        <v>1</v>
      </c>
      <c r="E33" s="23">
        <v>0</v>
      </c>
      <c r="F33" s="23">
        <v>1</v>
      </c>
      <c r="G33" s="23">
        <v>1</v>
      </c>
      <c r="H33" s="23">
        <v>0</v>
      </c>
      <c r="I33" s="23">
        <v>1</v>
      </c>
      <c r="J33" s="23">
        <v>1</v>
      </c>
      <c r="K33" s="143">
        <v>1886.25</v>
      </c>
      <c r="L33" s="67">
        <v>65463</v>
      </c>
      <c r="M33" s="134">
        <v>482610.56849999999</v>
      </c>
      <c r="N33" s="69">
        <v>0.76519999999999999</v>
      </c>
      <c r="O33" s="67">
        <v>2323</v>
      </c>
      <c r="P33" s="67">
        <v>62647</v>
      </c>
      <c r="Q33" s="148">
        <v>3.7100000000000001E-2</v>
      </c>
      <c r="R33" s="136">
        <v>61864</v>
      </c>
      <c r="S33" s="67">
        <v>86442</v>
      </c>
      <c r="T33" s="69">
        <v>0.7157</v>
      </c>
      <c r="U33" s="68">
        <v>6266.21</v>
      </c>
      <c r="V33" s="153">
        <v>3382.39</v>
      </c>
      <c r="W33" s="3">
        <v>1</v>
      </c>
    </row>
    <row r="34" spans="1:23" x14ac:dyDescent="0.2">
      <c r="A34" s="77">
        <v>93</v>
      </c>
      <c r="B34" s="23" t="s">
        <v>371</v>
      </c>
      <c r="C34" s="23">
        <v>3</v>
      </c>
      <c r="D34" s="23">
        <v>1</v>
      </c>
      <c r="E34" s="23">
        <v>0</v>
      </c>
      <c r="F34" s="23">
        <v>1</v>
      </c>
      <c r="G34" s="23">
        <v>1</v>
      </c>
      <c r="H34" s="23">
        <v>0</v>
      </c>
      <c r="I34" s="23">
        <v>1</v>
      </c>
      <c r="J34" s="23">
        <v>1</v>
      </c>
      <c r="K34" s="143">
        <v>756.1</v>
      </c>
      <c r="L34" s="67">
        <v>937942</v>
      </c>
      <c r="M34" s="134">
        <v>732261.86430000002</v>
      </c>
      <c r="N34" s="69">
        <v>0.85360000000000003</v>
      </c>
      <c r="O34" s="67">
        <v>34787</v>
      </c>
      <c r="P34" s="67">
        <v>921475</v>
      </c>
      <c r="Q34" s="148">
        <v>3.78E-2</v>
      </c>
      <c r="R34" s="136">
        <v>910581</v>
      </c>
      <c r="S34" s="67">
        <v>1542149</v>
      </c>
      <c r="T34" s="69">
        <v>0.59050000000000002</v>
      </c>
      <c r="U34" s="68">
        <v>3477.14</v>
      </c>
      <c r="V34" s="153">
        <v>3382.39</v>
      </c>
      <c r="W34" s="3">
        <v>1</v>
      </c>
    </row>
    <row r="35" spans="1:23" x14ac:dyDescent="0.2">
      <c r="A35" s="77">
        <v>99</v>
      </c>
      <c r="B35" s="23" t="s">
        <v>169</v>
      </c>
      <c r="C35" s="23">
        <v>3</v>
      </c>
      <c r="D35" s="23">
        <v>1</v>
      </c>
      <c r="E35" s="23">
        <v>1</v>
      </c>
      <c r="F35" s="23">
        <v>1</v>
      </c>
      <c r="G35" s="23">
        <v>1</v>
      </c>
      <c r="H35" s="23">
        <v>1</v>
      </c>
      <c r="I35" s="23">
        <v>1</v>
      </c>
      <c r="J35" s="23">
        <v>1</v>
      </c>
      <c r="K35" s="143">
        <v>5666.15</v>
      </c>
      <c r="L35" s="67">
        <v>50871</v>
      </c>
      <c r="M35" s="134">
        <v>1277976.5020000001</v>
      </c>
      <c r="N35" s="69">
        <v>0.92820000000000003</v>
      </c>
      <c r="O35" s="67">
        <v>5507</v>
      </c>
      <c r="P35" s="67">
        <v>47365</v>
      </c>
      <c r="Q35" s="148">
        <v>0.1163</v>
      </c>
      <c r="R35" s="136">
        <v>45465</v>
      </c>
      <c r="S35" s="67">
        <v>60558</v>
      </c>
      <c r="T35" s="69">
        <v>0.75080000000000002</v>
      </c>
      <c r="U35" s="68">
        <v>13698.2</v>
      </c>
      <c r="V35" s="153">
        <v>3382.39</v>
      </c>
      <c r="W35" s="3">
        <v>1</v>
      </c>
    </row>
    <row r="36" spans="1:23" x14ac:dyDescent="0.2">
      <c r="A36" s="77">
        <v>100</v>
      </c>
      <c r="B36" s="23" t="s">
        <v>175</v>
      </c>
      <c r="C36" s="23">
        <v>3</v>
      </c>
      <c r="D36" s="23">
        <v>1</v>
      </c>
      <c r="E36" s="23">
        <v>0</v>
      </c>
      <c r="F36" s="23">
        <v>1</v>
      </c>
      <c r="G36" s="23">
        <v>1</v>
      </c>
      <c r="H36" s="23">
        <v>0</v>
      </c>
      <c r="I36" s="23">
        <v>1</v>
      </c>
      <c r="J36" s="23">
        <v>1</v>
      </c>
      <c r="K36" s="143">
        <v>2151.66</v>
      </c>
      <c r="L36" s="67">
        <v>410460</v>
      </c>
      <c r="M36" s="134">
        <v>1378507.7064</v>
      </c>
      <c r="N36" s="69">
        <v>0.94479999999999997</v>
      </c>
      <c r="O36" s="67">
        <v>32682</v>
      </c>
      <c r="P36" s="67">
        <v>384630</v>
      </c>
      <c r="Q36" s="148">
        <v>8.5000000000000006E-2</v>
      </c>
      <c r="R36" s="136">
        <v>380509</v>
      </c>
      <c r="S36" s="67">
        <v>436482</v>
      </c>
      <c r="T36" s="69">
        <v>0.87180000000000002</v>
      </c>
      <c r="U36" s="68">
        <v>9283.7000000000007</v>
      </c>
      <c r="V36" s="153">
        <v>3382.39</v>
      </c>
      <c r="W36" s="3">
        <v>1</v>
      </c>
    </row>
    <row r="37" spans="1:23" x14ac:dyDescent="0.2">
      <c r="A37" s="77">
        <v>101</v>
      </c>
      <c r="B37" s="23" t="s">
        <v>178</v>
      </c>
      <c r="C37" s="23">
        <v>3</v>
      </c>
      <c r="D37" s="23">
        <v>1</v>
      </c>
      <c r="E37" s="23">
        <v>0</v>
      </c>
      <c r="F37" s="23">
        <v>1</v>
      </c>
      <c r="G37" s="23">
        <v>1</v>
      </c>
      <c r="H37" s="23">
        <v>0</v>
      </c>
      <c r="I37" s="23">
        <v>1</v>
      </c>
      <c r="J37" s="23">
        <v>1</v>
      </c>
      <c r="K37" s="143">
        <v>531.9</v>
      </c>
      <c r="L37" s="67">
        <v>698873</v>
      </c>
      <c r="M37" s="134">
        <v>444664.18119999999</v>
      </c>
      <c r="N37" s="69">
        <v>0.74309999999999998</v>
      </c>
      <c r="O37" s="67">
        <v>10303</v>
      </c>
      <c r="P37" s="67">
        <v>647906</v>
      </c>
      <c r="Q37" s="148">
        <v>1.5900000000000001E-2</v>
      </c>
      <c r="R37" s="136">
        <v>642204</v>
      </c>
      <c r="S37" s="67">
        <v>932497</v>
      </c>
      <c r="T37" s="69">
        <v>0.68869999999999998</v>
      </c>
      <c r="U37" s="68">
        <v>7085.81</v>
      </c>
      <c r="V37" s="153">
        <v>3382.39</v>
      </c>
      <c r="W37" s="3">
        <v>1</v>
      </c>
    </row>
    <row r="38" spans="1:23" x14ac:dyDescent="0.2">
      <c r="A38" s="77">
        <v>103</v>
      </c>
      <c r="B38" s="23" t="s">
        <v>174</v>
      </c>
      <c r="C38" s="23">
        <v>3</v>
      </c>
      <c r="D38" s="23">
        <v>1</v>
      </c>
      <c r="E38" s="23">
        <v>1</v>
      </c>
      <c r="F38" s="23">
        <v>1</v>
      </c>
      <c r="G38" s="23">
        <v>1</v>
      </c>
      <c r="H38" s="23">
        <v>1</v>
      </c>
      <c r="I38" s="23">
        <v>1</v>
      </c>
      <c r="J38" s="23">
        <v>1</v>
      </c>
      <c r="K38" s="143">
        <v>7323.19</v>
      </c>
      <c r="L38" s="67">
        <v>203429</v>
      </c>
      <c r="M38" s="134">
        <v>3302986.7977</v>
      </c>
      <c r="N38" s="69">
        <v>0.99450000000000005</v>
      </c>
      <c r="O38" s="67">
        <v>31341</v>
      </c>
      <c r="P38" s="67">
        <v>201391</v>
      </c>
      <c r="Q38" s="148">
        <v>0.15559999999999999</v>
      </c>
      <c r="R38" s="136">
        <v>197299</v>
      </c>
      <c r="S38" s="67">
        <v>223288</v>
      </c>
      <c r="T38" s="69">
        <v>0.88360000000000005</v>
      </c>
      <c r="U38" s="68">
        <v>11878.06</v>
      </c>
      <c r="V38" s="153">
        <v>3382.39</v>
      </c>
      <c r="W38" s="3">
        <v>1</v>
      </c>
    </row>
    <row r="39" spans="1:23" x14ac:dyDescent="0.2">
      <c r="A39" s="77">
        <v>104</v>
      </c>
      <c r="B39" s="23" t="s">
        <v>176</v>
      </c>
      <c r="C39" s="23">
        <v>3</v>
      </c>
      <c r="D39" s="23">
        <v>1</v>
      </c>
      <c r="E39" s="23">
        <v>1</v>
      </c>
      <c r="F39" s="23">
        <v>1</v>
      </c>
      <c r="G39" s="23">
        <v>1</v>
      </c>
      <c r="H39" s="23">
        <v>1</v>
      </c>
      <c r="I39" s="23">
        <v>1</v>
      </c>
      <c r="J39" s="23">
        <v>1</v>
      </c>
      <c r="K39" s="143">
        <v>1508.2</v>
      </c>
      <c r="L39" s="67">
        <v>831502</v>
      </c>
      <c r="M39" s="134">
        <v>1375280.8478000001</v>
      </c>
      <c r="N39" s="69">
        <v>0.94199999999999995</v>
      </c>
      <c r="O39" s="67">
        <v>108871</v>
      </c>
      <c r="P39" s="67">
        <v>771734</v>
      </c>
      <c r="Q39" s="148">
        <v>0.1411</v>
      </c>
      <c r="R39" s="136">
        <v>729101</v>
      </c>
      <c r="S39" s="67">
        <v>861101</v>
      </c>
      <c r="T39" s="69">
        <v>0.84670000000000001</v>
      </c>
      <c r="U39" s="68">
        <v>8809.92</v>
      </c>
      <c r="V39" s="153">
        <v>3382.39</v>
      </c>
      <c r="W39" s="3">
        <v>1</v>
      </c>
    </row>
    <row r="40" spans="1:23" x14ac:dyDescent="0.2">
      <c r="A40" s="77">
        <v>109</v>
      </c>
      <c r="B40" s="23" t="s">
        <v>203</v>
      </c>
      <c r="C40" s="23">
        <v>3</v>
      </c>
      <c r="D40" s="23">
        <v>1</v>
      </c>
      <c r="E40" s="23">
        <v>1</v>
      </c>
      <c r="F40" s="23">
        <v>1</v>
      </c>
      <c r="G40" s="23">
        <v>1</v>
      </c>
      <c r="H40" s="23">
        <v>1</v>
      </c>
      <c r="I40" s="23">
        <v>1</v>
      </c>
      <c r="J40" s="23">
        <v>1</v>
      </c>
      <c r="K40" s="143">
        <v>414.98</v>
      </c>
      <c r="L40" s="67">
        <v>1338093</v>
      </c>
      <c r="M40" s="134">
        <v>480029.41129999998</v>
      </c>
      <c r="N40" s="69">
        <v>0.75409999999999999</v>
      </c>
      <c r="O40" s="67">
        <v>223516</v>
      </c>
      <c r="P40" s="67">
        <v>1241391</v>
      </c>
      <c r="Q40" s="148">
        <v>0.18010000000000001</v>
      </c>
      <c r="R40" s="136">
        <v>1115718</v>
      </c>
      <c r="S40" s="67">
        <v>1405470</v>
      </c>
      <c r="T40" s="69">
        <v>0.79379999999999995</v>
      </c>
      <c r="U40" s="68">
        <v>10138.540000000001</v>
      </c>
      <c r="V40" s="153">
        <v>3382.39</v>
      </c>
      <c r="W40" s="3">
        <v>1</v>
      </c>
    </row>
    <row r="41" spans="1:23" x14ac:dyDescent="0.2">
      <c r="A41" s="77">
        <v>111</v>
      </c>
      <c r="B41" s="23" t="s">
        <v>374</v>
      </c>
      <c r="C41" s="23">
        <v>3</v>
      </c>
      <c r="D41" s="23">
        <v>1</v>
      </c>
      <c r="E41" s="23">
        <v>1</v>
      </c>
      <c r="F41" s="23">
        <v>1</v>
      </c>
      <c r="G41" s="23">
        <v>1</v>
      </c>
      <c r="H41" s="23">
        <v>1</v>
      </c>
      <c r="I41" s="23">
        <v>1</v>
      </c>
      <c r="J41" s="23">
        <v>1</v>
      </c>
      <c r="K41" s="143">
        <v>767.73</v>
      </c>
      <c r="L41" s="67">
        <v>880082</v>
      </c>
      <c r="M41" s="134">
        <v>720232.69979999994</v>
      </c>
      <c r="N41" s="69">
        <v>0.8508</v>
      </c>
      <c r="O41" s="67">
        <v>97855</v>
      </c>
      <c r="P41" s="67">
        <v>830526</v>
      </c>
      <c r="Q41" s="148">
        <v>0.1178</v>
      </c>
      <c r="R41" s="136">
        <v>793274</v>
      </c>
      <c r="S41" s="67">
        <v>1068471</v>
      </c>
      <c r="T41" s="69">
        <v>0.74239999999999995</v>
      </c>
      <c r="U41" s="68">
        <v>6480.41</v>
      </c>
      <c r="V41" s="153">
        <v>3382.39</v>
      </c>
      <c r="W41" s="3">
        <v>1</v>
      </c>
    </row>
    <row r="42" spans="1:23" x14ac:dyDescent="0.2">
      <c r="A42" s="77">
        <v>117</v>
      </c>
      <c r="B42" s="23" t="s">
        <v>389</v>
      </c>
      <c r="C42" s="23">
        <v>3</v>
      </c>
      <c r="D42" s="23">
        <v>1</v>
      </c>
      <c r="E42" s="23">
        <v>0</v>
      </c>
      <c r="F42" s="23">
        <v>1</v>
      </c>
      <c r="G42" s="23">
        <v>1</v>
      </c>
      <c r="H42" s="23">
        <v>0</v>
      </c>
      <c r="I42" s="23">
        <v>1</v>
      </c>
      <c r="J42" s="23">
        <v>1</v>
      </c>
      <c r="K42" s="143">
        <v>1215.48</v>
      </c>
      <c r="L42" s="67">
        <v>994501</v>
      </c>
      <c r="M42" s="134">
        <v>1212132.7050999999</v>
      </c>
      <c r="N42" s="69">
        <v>0.91990000000000005</v>
      </c>
      <c r="O42" s="67">
        <v>15736</v>
      </c>
      <c r="P42" s="67">
        <v>854291</v>
      </c>
      <c r="Q42" s="148">
        <v>1.84E-2</v>
      </c>
      <c r="R42" s="136">
        <v>843057</v>
      </c>
      <c r="S42" s="67">
        <v>1046377</v>
      </c>
      <c r="T42" s="69">
        <v>0.80569999999999997</v>
      </c>
      <c r="U42" s="68">
        <v>10888.43</v>
      </c>
      <c r="V42" s="153">
        <v>3382.39</v>
      </c>
      <c r="W42" s="3">
        <v>1</v>
      </c>
    </row>
    <row r="43" spans="1:23" x14ac:dyDescent="0.2">
      <c r="A43" s="77">
        <v>118</v>
      </c>
      <c r="B43" s="23" t="s">
        <v>172</v>
      </c>
      <c r="C43" s="23">
        <v>3</v>
      </c>
      <c r="D43" s="23">
        <v>1</v>
      </c>
      <c r="E43" s="23">
        <v>0</v>
      </c>
      <c r="F43" s="23">
        <v>1</v>
      </c>
      <c r="G43" s="23">
        <v>1</v>
      </c>
      <c r="H43" s="23">
        <v>0</v>
      </c>
      <c r="I43" s="23">
        <v>1</v>
      </c>
      <c r="J43" s="23">
        <v>1</v>
      </c>
      <c r="K43" s="143">
        <v>700.18</v>
      </c>
      <c r="L43" s="67">
        <v>902523</v>
      </c>
      <c r="M43" s="134">
        <v>665182.53799999994</v>
      </c>
      <c r="N43" s="69">
        <v>0.83430000000000004</v>
      </c>
      <c r="O43" s="67">
        <v>7986</v>
      </c>
      <c r="P43" s="67">
        <v>873926</v>
      </c>
      <c r="Q43" s="148">
        <v>9.1000000000000004E-3</v>
      </c>
      <c r="R43" s="136">
        <v>870021</v>
      </c>
      <c r="S43" s="67">
        <v>1213738</v>
      </c>
      <c r="T43" s="69">
        <v>0.71679999999999999</v>
      </c>
      <c r="U43" s="68">
        <v>8345.2999999999993</v>
      </c>
      <c r="V43" s="153">
        <v>3382.39</v>
      </c>
      <c r="W43" s="3">
        <v>1</v>
      </c>
    </row>
    <row r="44" spans="1:23" x14ac:dyDescent="0.2">
      <c r="A44" s="77">
        <v>120</v>
      </c>
      <c r="B44" s="23" t="s">
        <v>170</v>
      </c>
      <c r="C44" s="23">
        <v>3</v>
      </c>
      <c r="D44" s="23">
        <v>1</v>
      </c>
      <c r="E44" s="23">
        <v>0</v>
      </c>
      <c r="F44" s="23">
        <v>1</v>
      </c>
      <c r="G44" s="23">
        <v>1</v>
      </c>
      <c r="H44" s="23">
        <v>0</v>
      </c>
      <c r="I44" s="23">
        <v>1</v>
      </c>
      <c r="J44" s="23">
        <v>1</v>
      </c>
      <c r="K44" s="143">
        <v>5783.8</v>
      </c>
      <c r="L44" s="67">
        <v>24506</v>
      </c>
      <c r="M44" s="134">
        <v>905418.82310000004</v>
      </c>
      <c r="N44" s="69">
        <v>0.88119999999999998</v>
      </c>
      <c r="O44" s="67">
        <v>1190</v>
      </c>
      <c r="P44" s="67">
        <v>23643</v>
      </c>
      <c r="Q44" s="148">
        <v>5.0299999999999997E-2</v>
      </c>
      <c r="R44" s="136">
        <v>23284</v>
      </c>
      <c r="S44" s="67">
        <v>39922</v>
      </c>
      <c r="T44" s="69">
        <v>0.58320000000000005</v>
      </c>
      <c r="U44" s="68">
        <v>11641.22</v>
      </c>
      <c r="V44" s="153">
        <v>3382.39</v>
      </c>
      <c r="W44" s="3">
        <v>1</v>
      </c>
    </row>
    <row r="45" spans="1:23" ht="25.5" x14ac:dyDescent="0.2">
      <c r="A45" s="77">
        <v>121</v>
      </c>
      <c r="B45" s="23" t="s">
        <v>168</v>
      </c>
      <c r="C45" s="23">
        <v>3</v>
      </c>
      <c r="D45" s="23">
        <v>1</v>
      </c>
      <c r="E45" s="23">
        <v>0</v>
      </c>
      <c r="F45" s="23">
        <v>1</v>
      </c>
      <c r="G45" s="23">
        <v>1</v>
      </c>
      <c r="H45" s="23">
        <v>0</v>
      </c>
      <c r="I45" s="23">
        <v>1</v>
      </c>
      <c r="J45" s="23">
        <v>1</v>
      </c>
      <c r="K45" s="143">
        <v>2440.71</v>
      </c>
      <c r="L45" s="67">
        <v>1016881</v>
      </c>
      <c r="M45" s="134">
        <v>2461227.2733</v>
      </c>
      <c r="N45" s="69">
        <v>0.98070000000000002</v>
      </c>
      <c r="O45" s="67">
        <v>21393</v>
      </c>
      <c r="P45" s="67">
        <v>763426</v>
      </c>
      <c r="Q45" s="148">
        <v>2.8000000000000001E-2</v>
      </c>
      <c r="R45" s="136">
        <v>753730</v>
      </c>
      <c r="S45" s="67">
        <v>1004419</v>
      </c>
      <c r="T45" s="69">
        <v>0.75039999999999996</v>
      </c>
      <c r="U45" s="68">
        <v>13124.2</v>
      </c>
      <c r="V45" s="153">
        <v>3382.39</v>
      </c>
      <c r="W45" s="3">
        <v>1</v>
      </c>
    </row>
    <row r="46" spans="1:23" x14ac:dyDescent="0.2">
      <c r="A46" s="77">
        <v>123</v>
      </c>
      <c r="B46" s="23" t="s">
        <v>177</v>
      </c>
      <c r="C46" s="23">
        <v>3</v>
      </c>
      <c r="D46" s="23">
        <v>1</v>
      </c>
      <c r="E46" s="23">
        <v>1</v>
      </c>
      <c r="F46" s="23">
        <v>1</v>
      </c>
      <c r="G46" s="23">
        <v>1</v>
      </c>
      <c r="H46" s="23">
        <v>1</v>
      </c>
      <c r="I46" s="23">
        <v>1</v>
      </c>
      <c r="J46" s="23">
        <v>1</v>
      </c>
      <c r="K46" s="143">
        <v>5108.3100000000004</v>
      </c>
      <c r="L46" s="67">
        <v>128334</v>
      </c>
      <c r="M46" s="134">
        <v>1829988.0648000001</v>
      </c>
      <c r="N46" s="69">
        <v>0.97240000000000004</v>
      </c>
      <c r="O46" s="67">
        <v>10643</v>
      </c>
      <c r="P46" s="67">
        <v>87202</v>
      </c>
      <c r="Q46" s="148">
        <v>0.122</v>
      </c>
      <c r="R46" s="136">
        <v>81788</v>
      </c>
      <c r="S46" s="67">
        <v>108605</v>
      </c>
      <c r="T46" s="69">
        <v>0.75309999999999999</v>
      </c>
      <c r="U46" s="68">
        <v>22073.7</v>
      </c>
      <c r="V46" s="153">
        <v>3382.39</v>
      </c>
      <c r="W46" s="3">
        <v>1</v>
      </c>
    </row>
    <row r="47" spans="1:23" x14ac:dyDescent="0.2">
      <c r="A47" s="77">
        <v>151</v>
      </c>
      <c r="B47" s="23" t="s">
        <v>192</v>
      </c>
      <c r="C47" s="23">
        <v>3</v>
      </c>
      <c r="D47" s="23">
        <v>1</v>
      </c>
      <c r="E47" s="23">
        <v>0</v>
      </c>
      <c r="F47" s="23">
        <v>1</v>
      </c>
      <c r="G47" s="23">
        <v>1</v>
      </c>
      <c r="H47" s="23">
        <v>0</v>
      </c>
      <c r="I47" s="23">
        <v>1</v>
      </c>
      <c r="J47" s="23">
        <v>1</v>
      </c>
      <c r="K47" s="143">
        <v>374.81</v>
      </c>
      <c r="L47" s="67">
        <v>1925504</v>
      </c>
      <c r="M47" s="134">
        <v>520094.21919999999</v>
      </c>
      <c r="N47" s="69">
        <v>0.79010000000000002</v>
      </c>
      <c r="O47" s="67">
        <v>51895</v>
      </c>
      <c r="P47" s="67">
        <v>1733156</v>
      </c>
      <c r="Q47" s="148">
        <v>2.9899999999999999E-2</v>
      </c>
      <c r="R47" s="136">
        <v>1718511</v>
      </c>
      <c r="S47" s="67">
        <v>2489313</v>
      </c>
      <c r="T47" s="69">
        <v>0.69040000000000001</v>
      </c>
      <c r="U47" s="68">
        <v>7623.66</v>
      </c>
      <c r="V47" s="153">
        <v>3382.39</v>
      </c>
      <c r="W47" s="3">
        <v>1</v>
      </c>
    </row>
    <row r="48" spans="1:23" x14ac:dyDescent="0.2">
      <c r="A48" s="77">
        <v>152</v>
      </c>
      <c r="B48" s="23" t="s">
        <v>196</v>
      </c>
      <c r="C48" s="23">
        <v>3</v>
      </c>
      <c r="D48" s="23">
        <v>1</v>
      </c>
      <c r="E48" s="23">
        <v>0</v>
      </c>
      <c r="F48" s="23">
        <v>1</v>
      </c>
      <c r="G48" s="23">
        <v>1</v>
      </c>
      <c r="H48" s="23">
        <v>0</v>
      </c>
      <c r="I48" s="23">
        <v>1</v>
      </c>
      <c r="J48" s="23">
        <v>1</v>
      </c>
      <c r="K48" s="143">
        <v>301.54000000000002</v>
      </c>
      <c r="L48" s="67">
        <v>18633271</v>
      </c>
      <c r="M48" s="134">
        <v>1301647.7385</v>
      </c>
      <c r="N48" s="69">
        <v>0.93089999999999995</v>
      </c>
      <c r="O48" s="67">
        <v>244784</v>
      </c>
      <c r="P48" s="67">
        <v>18000398</v>
      </c>
      <c r="Q48" s="148">
        <v>1.3599999999999999E-2</v>
      </c>
      <c r="R48" s="136">
        <v>17968825</v>
      </c>
      <c r="S48" s="67">
        <v>20007695</v>
      </c>
      <c r="T48" s="69">
        <v>0.89810000000000001</v>
      </c>
      <c r="U48" s="68">
        <v>4549.8500000000004</v>
      </c>
      <c r="V48" s="153">
        <v>3382.39</v>
      </c>
      <c r="W48" s="3">
        <v>1</v>
      </c>
    </row>
    <row r="49" spans="1:23" x14ac:dyDescent="0.2">
      <c r="A49" s="77">
        <v>153</v>
      </c>
      <c r="B49" s="23" t="s">
        <v>188</v>
      </c>
      <c r="C49" s="23">
        <v>3</v>
      </c>
      <c r="D49" s="23">
        <v>1</v>
      </c>
      <c r="E49" s="23">
        <v>1</v>
      </c>
      <c r="F49" s="23">
        <v>1</v>
      </c>
      <c r="G49" s="23">
        <v>1</v>
      </c>
      <c r="H49" s="23">
        <v>1</v>
      </c>
      <c r="I49" s="23">
        <v>1</v>
      </c>
      <c r="J49" s="23">
        <v>1</v>
      </c>
      <c r="K49" s="143">
        <v>537.16</v>
      </c>
      <c r="L49" s="67">
        <v>4796280</v>
      </c>
      <c r="M49" s="134">
        <v>1176409.0754</v>
      </c>
      <c r="N49" s="69">
        <v>0.91159999999999997</v>
      </c>
      <c r="O49" s="67">
        <v>470296</v>
      </c>
      <c r="P49" s="67">
        <v>4562839</v>
      </c>
      <c r="Q49" s="148">
        <v>0.1031</v>
      </c>
      <c r="R49" s="136">
        <v>4427587</v>
      </c>
      <c r="S49" s="67">
        <v>5190808</v>
      </c>
      <c r="T49" s="69">
        <v>0.85299999999999998</v>
      </c>
      <c r="U49" s="68">
        <v>6992.35</v>
      </c>
      <c r="V49" s="153">
        <v>3382.39</v>
      </c>
      <c r="W49" s="3">
        <v>1</v>
      </c>
    </row>
    <row r="50" spans="1:23" x14ac:dyDescent="0.2">
      <c r="A50" s="77">
        <v>154</v>
      </c>
      <c r="B50" s="23" t="s">
        <v>186</v>
      </c>
      <c r="C50" s="23">
        <v>3</v>
      </c>
      <c r="D50" s="23">
        <v>1</v>
      </c>
      <c r="E50" s="23">
        <v>1</v>
      </c>
      <c r="F50" s="23">
        <v>1</v>
      </c>
      <c r="G50" s="23">
        <v>1</v>
      </c>
      <c r="H50" s="23">
        <v>1</v>
      </c>
      <c r="I50" s="23">
        <v>1</v>
      </c>
      <c r="J50" s="23">
        <v>1</v>
      </c>
      <c r="K50" s="143">
        <v>1377.12</v>
      </c>
      <c r="L50" s="67">
        <v>470972</v>
      </c>
      <c r="M50" s="134">
        <v>945080.45200000005</v>
      </c>
      <c r="N50" s="69">
        <v>0.88670000000000004</v>
      </c>
      <c r="O50" s="67">
        <v>51068</v>
      </c>
      <c r="P50" s="67">
        <v>336677</v>
      </c>
      <c r="Q50" s="148">
        <v>0.1517</v>
      </c>
      <c r="R50" s="136">
        <v>303711</v>
      </c>
      <c r="S50" s="67">
        <v>438563</v>
      </c>
      <c r="T50" s="69">
        <v>0.6925</v>
      </c>
      <c r="U50" s="68">
        <v>13867.48</v>
      </c>
      <c r="V50" s="153">
        <v>3382.39</v>
      </c>
      <c r="W50" s="3">
        <v>1</v>
      </c>
    </row>
    <row r="51" spans="1:23" x14ac:dyDescent="0.2">
      <c r="A51" s="77">
        <v>159</v>
      </c>
      <c r="B51" s="23" t="s">
        <v>198</v>
      </c>
      <c r="C51" s="23">
        <v>3</v>
      </c>
      <c r="D51" s="23">
        <v>1</v>
      </c>
      <c r="E51" s="23">
        <v>1</v>
      </c>
      <c r="F51" s="23">
        <v>1</v>
      </c>
      <c r="G51" s="23">
        <v>1</v>
      </c>
      <c r="H51" s="23">
        <v>1</v>
      </c>
      <c r="I51" s="23">
        <v>1</v>
      </c>
      <c r="J51" s="23">
        <v>1</v>
      </c>
      <c r="K51" s="143">
        <v>1429.85</v>
      </c>
      <c r="L51" s="67">
        <v>180319</v>
      </c>
      <c r="M51" s="134">
        <v>607172.95649999997</v>
      </c>
      <c r="N51" s="69">
        <v>0.81489999999999996</v>
      </c>
      <c r="O51" s="67">
        <v>20850</v>
      </c>
      <c r="P51" s="67">
        <v>103491</v>
      </c>
      <c r="Q51" s="148">
        <v>0.20150000000000001</v>
      </c>
      <c r="R51" s="136">
        <v>85667</v>
      </c>
      <c r="S51" s="67">
        <v>137554</v>
      </c>
      <c r="T51" s="69">
        <v>0.62280000000000002</v>
      </c>
      <c r="U51" s="68">
        <v>19192.240000000002</v>
      </c>
      <c r="V51" s="153">
        <v>3382.39</v>
      </c>
      <c r="W51" s="3">
        <v>1</v>
      </c>
    </row>
    <row r="52" spans="1:23" x14ac:dyDescent="0.2">
      <c r="A52" s="77">
        <v>160</v>
      </c>
      <c r="B52" s="23" t="s">
        <v>197</v>
      </c>
      <c r="C52" s="23">
        <v>3</v>
      </c>
      <c r="D52" s="23">
        <v>1</v>
      </c>
      <c r="E52" s="23">
        <v>1</v>
      </c>
      <c r="F52" s="23">
        <v>1</v>
      </c>
      <c r="G52" s="23">
        <v>1</v>
      </c>
      <c r="H52" s="23">
        <v>1</v>
      </c>
      <c r="I52" s="23">
        <v>1</v>
      </c>
      <c r="J52" s="23">
        <v>1</v>
      </c>
      <c r="K52" s="143">
        <v>641.85</v>
      </c>
      <c r="L52" s="67">
        <v>2320514</v>
      </c>
      <c r="M52" s="134">
        <v>977746.89</v>
      </c>
      <c r="N52" s="69">
        <v>0.88949999999999996</v>
      </c>
      <c r="O52" s="67">
        <v>223612</v>
      </c>
      <c r="P52" s="67">
        <v>1943854</v>
      </c>
      <c r="Q52" s="148">
        <v>0.115</v>
      </c>
      <c r="R52" s="136">
        <v>1857121</v>
      </c>
      <c r="S52" s="67">
        <v>2266882</v>
      </c>
      <c r="T52" s="69">
        <v>0.81920000000000004</v>
      </c>
      <c r="U52" s="68">
        <v>9317.81</v>
      </c>
      <c r="V52" s="153">
        <v>3382.39</v>
      </c>
      <c r="W52" s="3">
        <v>1</v>
      </c>
    </row>
    <row r="53" spans="1:23" x14ac:dyDescent="0.2">
      <c r="A53" s="77">
        <v>162</v>
      </c>
      <c r="B53" s="23" t="s">
        <v>185</v>
      </c>
      <c r="C53" s="23">
        <v>3</v>
      </c>
      <c r="D53" s="23">
        <v>1</v>
      </c>
      <c r="E53" s="23">
        <v>1</v>
      </c>
      <c r="F53" s="23">
        <v>1</v>
      </c>
      <c r="G53" s="23">
        <v>1</v>
      </c>
      <c r="H53" s="23">
        <v>1</v>
      </c>
      <c r="I53" s="23">
        <v>1</v>
      </c>
      <c r="J53" s="23">
        <v>1</v>
      </c>
      <c r="K53" s="143">
        <v>607.52</v>
      </c>
      <c r="L53" s="67">
        <v>2982090</v>
      </c>
      <c r="M53" s="134">
        <v>1049109.8832</v>
      </c>
      <c r="N53" s="69">
        <v>0.89500000000000002</v>
      </c>
      <c r="O53" s="67">
        <v>302802</v>
      </c>
      <c r="P53" s="67">
        <v>2511832</v>
      </c>
      <c r="Q53" s="148">
        <v>0.1206</v>
      </c>
      <c r="R53" s="136">
        <v>2375687</v>
      </c>
      <c r="S53" s="67">
        <v>3094727</v>
      </c>
      <c r="T53" s="69">
        <v>0.76770000000000005</v>
      </c>
      <c r="U53" s="68">
        <v>9510.1</v>
      </c>
      <c r="V53" s="153">
        <v>3382.39</v>
      </c>
      <c r="W53" s="3">
        <v>1</v>
      </c>
    </row>
    <row r="54" spans="1:23" x14ac:dyDescent="0.2">
      <c r="A54" s="77">
        <v>164</v>
      </c>
      <c r="B54" s="23" t="s">
        <v>206</v>
      </c>
      <c r="C54" s="23">
        <v>3</v>
      </c>
      <c r="D54" s="23">
        <v>1</v>
      </c>
      <c r="E54" s="23">
        <v>0</v>
      </c>
      <c r="F54" s="23">
        <v>1</v>
      </c>
      <c r="G54" s="23">
        <v>1</v>
      </c>
      <c r="H54" s="23">
        <v>0</v>
      </c>
      <c r="I54" s="23">
        <v>1</v>
      </c>
      <c r="J54" s="23">
        <v>1</v>
      </c>
      <c r="K54" s="143">
        <v>717.41</v>
      </c>
      <c r="L54" s="67">
        <v>2382480</v>
      </c>
      <c r="M54" s="134">
        <v>1107346.1322000001</v>
      </c>
      <c r="N54" s="69">
        <v>0.90059999999999996</v>
      </c>
      <c r="O54" s="67">
        <v>141619</v>
      </c>
      <c r="P54" s="67">
        <v>2252708</v>
      </c>
      <c r="Q54" s="148">
        <v>6.2899999999999998E-2</v>
      </c>
      <c r="R54" s="136">
        <v>2223227</v>
      </c>
      <c r="S54" s="67">
        <v>2967569</v>
      </c>
      <c r="T54" s="69">
        <v>0.74919999999999998</v>
      </c>
      <c r="U54" s="68">
        <v>7743.82</v>
      </c>
      <c r="V54" s="153">
        <v>3382.39</v>
      </c>
      <c r="W54" s="3">
        <v>1</v>
      </c>
    </row>
    <row r="55" spans="1:23" x14ac:dyDescent="0.2">
      <c r="A55" s="77">
        <v>181</v>
      </c>
      <c r="B55" s="23" t="s">
        <v>228</v>
      </c>
      <c r="C55" s="23">
        <v>3</v>
      </c>
      <c r="D55" s="23">
        <v>1</v>
      </c>
      <c r="E55" s="23">
        <v>1</v>
      </c>
      <c r="F55" s="23">
        <v>0</v>
      </c>
      <c r="G55" s="23">
        <v>1</v>
      </c>
      <c r="H55" s="23">
        <v>1</v>
      </c>
      <c r="I55" s="23">
        <v>0</v>
      </c>
      <c r="J55" s="23">
        <v>1</v>
      </c>
      <c r="K55" s="143">
        <v>1155.5</v>
      </c>
      <c r="L55" s="67">
        <v>661100</v>
      </c>
      <c r="M55" s="134">
        <v>939514.05350000004</v>
      </c>
      <c r="N55" s="69">
        <v>0.88400000000000001</v>
      </c>
      <c r="O55" s="67">
        <v>261654</v>
      </c>
      <c r="P55" s="67">
        <v>386324</v>
      </c>
      <c r="Q55" s="148">
        <v>0.67730000000000001</v>
      </c>
      <c r="R55" s="136">
        <v>149024</v>
      </c>
      <c r="S55" s="67">
        <v>837272</v>
      </c>
      <c r="T55" s="69">
        <v>0.17799999999999999</v>
      </c>
      <c r="U55" s="68">
        <v>20628.11</v>
      </c>
      <c r="V55" s="153">
        <v>3382.39</v>
      </c>
      <c r="W55" s="3">
        <v>1</v>
      </c>
    </row>
    <row r="56" spans="1:23" x14ac:dyDescent="0.2">
      <c r="A56" s="77">
        <v>188</v>
      </c>
      <c r="B56" s="23" t="s">
        <v>222</v>
      </c>
      <c r="C56" s="23">
        <v>3</v>
      </c>
      <c r="D56" s="23">
        <v>1</v>
      </c>
      <c r="E56" s="23">
        <v>1</v>
      </c>
      <c r="F56" s="23">
        <v>1</v>
      </c>
      <c r="G56" s="23">
        <v>1</v>
      </c>
      <c r="H56" s="23">
        <v>1</v>
      </c>
      <c r="I56" s="23">
        <v>1</v>
      </c>
      <c r="J56" s="23">
        <v>1</v>
      </c>
      <c r="K56" s="143">
        <v>19177.150000000001</v>
      </c>
      <c r="L56" s="67">
        <v>7621</v>
      </c>
      <c r="M56" s="134">
        <v>1674132.9251999999</v>
      </c>
      <c r="N56" s="69">
        <v>0.95860000000000001</v>
      </c>
      <c r="O56" s="67">
        <v>2617</v>
      </c>
      <c r="P56" s="67">
        <v>7482</v>
      </c>
      <c r="Q56" s="148">
        <v>0.3498</v>
      </c>
      <c r="R56" s="136">
        <v>7385</v>
      </c>
      <c r="S56" s="67">
        <v>10667</v>
      </c>
      <c r="T56" s="69">
        <v>0.69230000000000003</v>
      </c>
      <c r="U56" s="68">
        <v>24938.46</v>
      </c>
      <c r="V56" s="153">
        <v>3382.39</v>
      </c>
      <c r="W56" s="3">
        <v>1</v>
      </c>
    </row>
    <row r="57" spans="1:23" x14ac:dyDescent="0.2">
      <c r="A57" s="77">
        <v>189</v>
      </c>
      <c r="B57" s="23" t="s">
        <v>223</v>
      </c>
      <c r="C57" s="23">
        <v>3</v>
      </c>
      <c r="D57" s="23">
        <v>1</v>
      </c>
      <c r="E57" s="23">
        <v>0</v>
      </c>
      <c r="F57" s="23">
        <v>1</v>
      </c>
      <c r="G57" s="23">
        <v>1</v>
      </c>
      <c r="H57" s="23">
        <v>0</v>
      </c>
      <c r="I57" s="23">
        <v>1</v>
      </c>
      <c r="J57" s="23">
        <v>1</v>
      </c>
      <c r="K57" s="143">
        <v>722.31</v>
      </c>
      <c r="L57" s="67">
        <v>2848868</v>
      </c>
      <c r="M57" s="134">
        <v>1219161.1355000001</v>
      </c>
      <c r="N57" s="69">
        <v>0.9254</v>
      </c>
      <c r="O57" s="67">
        <v>137822</v>
      </c>
      <c r="P57" s="67">
        <v>2687331</v>
      </c>
      <c r="Q57" s="148">
        <v>5.1299999999999998E-2</v>
      </c>
      <c r="R57" s="136">
        <v>2659769</v>
      </c>
      <c r="S57" s="67">
        <v>3516367</v>
      </c>
      <c r="T57" s="69">
        <v>0.75639999999999996</v>
      </c>
      <c r="U57" s="68">
        <v>6799.67</v>
      </c>
      <c r="V57" s="153">
        <v>3382.39</v>
      </c>
      <c r="W57" s="3">
        <v>1</v>
      </c>
    </row>
    <row r="58" spans="1:23" x14ac:dyDescent="0.2">
      <c r="A58" s="77">
        <v>194</v>
      </c>
      <c r="B58" s="23" t="s">
        <v>187</v>
      </c>
      <c r="C58" s="23">
        <v>3</v>
      </c>
      <c r="D58" s="23">
        <v>1</v>
      </c>
      <c r="E58" s="23">
        <v>1</v>
      </c>
      <c r="F58" s="23">
        <v>1</v>
      </c>
      <c r="G58" s="23">
        <v>1</v>
      </c>
      <c r="H58" s="23">
        <v>1</v>
      </c>
      <c r="I58" s="23">
        <v>1</v>
      </c>
      <c r="J58" s="23">
        <v>1</v>
      </c>
      <c r="K58" s="143">
        <v>3361.67</v>
      </c>
      <c r="L58" s="67">
        <v>738200</v>
      </c>
      <c r="M58" s="134">
        <v>2888302.6469999999</v>
      </c>
      <c r="N58" s="69">
        <v>0.98899999999999999</v>
      </c>
      <c r="O58" s="67">
        <v>25081</v>
      </c>
      <c r="P58" s="67">
        <v>180778</v>
      </c>
      <c r="Q58" s="148">
        <v>0.13869999999999999</v>
      </c>
      <c r="R58" s="136">
        <v>162109</v>
      </c>
      <c r="S58" s="67">
        <v>295665</v>
      </c>
      <c r="T58" s="69">
        <v>0.54830000000000001</v>
      </c>
      <c r="U58" s="68">
        <v>22452.73</v>
      </c>
      <c r="V58" s="153">
        <v>3382.39</v>
      </c>
      <c r="W58" s="3">
        <v>1</v>
      </c>
    </row>
    <row r="59" spans="1:23" x14ac:dyDescent="0.2">
      <c r="A59" s="77">
        <v>196</v>
      </c>
      <c r="B59" s="23" t="s">
        <v>226</v>
      </c>
      <c r="C59" s="23">
        <v>3</v>
      </c>
      <c r="D59" s="23">
        <v>1</v>
      </c>
      <c r="E59" s="23">
        <v>1</v>
      </c>
      <c r="F59" s="23">
        <v>1</v>
      </c>
      <c r="G59" s="23">
        <v>1</v>
      </c>
      <c r="H59" s="23">
        <v>1</v>
      </c>
      <c r="I59" s="23">
        <v>1</v>
      </c>
      <c r="J59" s="23">
        <v>1</v>
      </c>
      <c r="K59" s="143">
        <v>2078.25</v>
      </c>
      <c r="L59" s="67">
        <v>90098</v>
      </c>
      <c r="M59" s="134">
        <v>623815.45689999999</v>
      </c>
      <c r="N59" s="69">
        <v>0.82320000000000004</v>
      </c>
      <c r="O59" s="67">
        <v>11209</v>
      </c>
      <c r="P59" s="67">
        <v>75272</v>
      </c>
      <c r="Q59" s="148">
        <v>0.1489</v>
      </c>
      <c r="R59" s="136">
        <v>69805</v>
      </c>
      <c r="S59" s="67">
        <v>98579</v>
      </c>
      <c r="T59" s="69">
        <v>0.70809999999999995</v>
      </c>
      <c r="U59" s="68">
        <v>13572.08</v>
      </c>
      <c r="V59" s="153">
        <v>3382.39</v>
      </c>
      <c r="W59" s="3">
        <v>1</v>
      </c>
    </row>
    <row r="60" spans="1:23" x14ac:dyDescent="0.2">
      <c r="A60" s="77">
        <v>211</v>
      </c>
      <c r="B60" s="23" t="s">
        <v>99</v>
      </c>
      <c r="C60" s="23">
        <v>3</v>
      </c>
      <c r="D60" s="23">
        <v>1</v>
      </c>
      <c r="E60" s="23">
        <v>1</v>
      </c>
      <c r="F60" s="23">
        <v>1</v>
      </c>
      <c r="G60" s="23">
        <v>1</v>
      </c>
      <c r="H60" s="23">
        <v>1</v>
      </c>
      <c r="I60" s="23">
        <v>1</v>
      </c>
      <c r="J60" s="23">
        <v>1</v>
      </c>
      <c r="K60" s="143">
        <v>1595.54</v>
      </c>
      <c r="L60" s="67">
        <v>397277</v>
      </c>
      <c r="M60" s="134">
        <v>1005667.6244</v>
      </c>
      <c r="N60" s="69">
        <v>0.89229999999999998</v>
      </c>
      <c r="O60" s="67">
        <v>43768</v>
      </c>
      <c r="P60" s="67">
        <v>388363</v>
      </c>
      <c r="Q60" s="148">
        <v>0.11269999999999999</v>
      </c>
      <c r="R60" s="136">
        <v>377008</v>
      </c>
      <c r="S60" s="67">
        <v>465545</v>
      </c>
      <c r="T60" s="69">
        <v>0.80979999999999996</v>
      </c>
      <c r="U60" s="68">
        <v>5569.9</v>
      </c>
      <c r="V60" s="153">
        <v>3382.39</v>
      </c>
      <c r="W60" s="3">
        <v>1</v>
      </c>
    </row>
    <row r="61" spans="1:23" x14ac:dyDescent="0.2">
      <c r="A61" s="77">
        <v>213</v>
      </c>
      <c r="B61" s="23" t="s">
        <v>98</v>
      </c>
      <c r="C61" s="23">
        <v>3</v>
      </c>
      <c r="D61" s="23">
        <v>1</v>
      </c>
      <c r="E61" s="23">
        <v>1</v>
      </c>
      <c r="F61" s="23">
        <v>0</v>
      </c>
      <c r="G61" s="23">
        <v>1</v>
      </c>
      <c r="H61" s="23">
        <v>1</v>
      </c>
      <c r="I61" s="23">
        <v>0</v>
      </c>
      <c r="J61" s="23">
        <v>1</v>
      </c>
      <c r="K61" s="143">
        <v>1087.55</v>
      </c>
      <c r="L61" s="67">
        <v>243704</v>
      </c>
      <c r="M61" s="134">
        <v>536886.41890000005</v>
      </c>
      <c r="N61" s="69">
        <v>0.79830000000000001</v>
      </c>
      <c r="O61" s="67">
        <v>87215</v>
      </c>
      <c r="P61" s="67">
        <v>154798</v>
      </c>
      <c r="Q61" s="148">
        <v>0.56340000000000001</v>
      </c>
      <c r="R61" s="136">
        <v>74781</v>
      </c>
      <c r="S61" s="67">
        <v>192456</v>
      </c>
      <c r="T61" s="69">
        <v>0.3886</v>
      </c>
      <c r="U61" s="68">
        <v>16834.73</v>
      </c>
      <c r="V61" s="153">
        <v>3382.39</v>
      </c>
      <c r="W61" s="3">
        <v>1</v>
      </c>
    </row>
    <row r="62" spans="1:23" x14ac:dyDescent="0.2">
      <c r="A62" s="77">
        <v>220</v>
      </c>
      <c r="B62" s="23" t="s">
        <v>91</v>
      </c>
      <c r="C62" s="23">
        <v>3</v>
      </c>
      <c r="D62" s="23">
        <v>1</v>
      </c>
      <c r="E62" s="23">
        <v>1</v>
      </c>
      <c r="F62" s="23">
        <v>1</v>
      </c>
      <c r="G62" s="23">
        <v>1</v>
      </c>
      <c r="H62" s="23">
        <v>1</v>
      </c>
      <c r="I62" s="23">
        <v>1</v>
      </c>
      <c r="J62" s="23">
        <v>1</v>
      </c>
      <c r="K62" s="143">
        <v>1315.18</v>
      </c>
      <c r="L62" s="67">
        <v>275077</v>
      </c>
      <c r="M62" s="134">
        <v>689784.00899999996</v>
      </c>
      <c r="N62" s="69">
        <v>0.84250000000000003</v>
      </c>
      <c r="O62" s="67">
        <v>35771</v>
      </c>
      <c r="P62" s="67">
        <v>236777</v>
      </c>
      <c r="Q62" s="148">
        <v>0.15110000000000001</v>
      </c>
      <c r="R62" s="136">
        <v>224992</v>
      </c>
      <c r="S62" s="67">
        <v>275413</v>
      </c>
      <c r="T62" s="69">
        <v>0.81689999999999996</v>
      </c>
      <c r="U62" s="68">
        <v>10754.75</v>
      </c>
      <c r="V62" s="153">
        <v>3382.39</v>
      </c>
      <c r="W62" s="3">
        <v>1</v>
      </c>
    </row>
    <row r="63" spans="1:23" x14ac:dyDescent="0.2">
      <c r="A63" s="77">
        <v>221</v>
      </c>
      <c r="B63" s="23" t="s">
        <v>93</v>
      </c>
      <c r="C63" s="23">
        <v>3</v>
      </c>
      <c r="D63" s="23">
        <v>1</v>
      </c>
      <c r="E63" s="23">
        <v>0</v>
      </c>
      <c r="F63" s="23">
        <v>1</v>
      </c>
      <c r="G63" s="23">
        <v>1</v>
      </c>
      <c r="H63" s="23">
        <v>0</v>
      </c>
      <c r="I63" s="23">
        <v>1</v>
      </c>
      <c r="J63" s="23">
        <v>1</v>
      </c>
      <c r="K63" s="143">
        <v>1256.28</v>
      </c>
      <c r="L63" s="67">
        <v>132747</v>
      </c>
      <c r="M63" s="134">
        <v>457717.68790000002</v>
      </c>
      <c r="N63" s="69">
        <v>0.74860000000000004</v>
      </c>
      <c r="O63" s="67">
        <v>5541</v>
      </c>
      <c r="P63" s="67">
        <v>114293</v>
      </c>
      <c r="Q63" s="148">
        <v>4.8500000000000001E-2</v>
      </c>
      <c r="R63" s="136">
        <v>109625</v>
      </c>
      <c r="S63" s="67">
        <v>158720</v>
      </c>
      <c r="T63" s="69">
        <v>0.69069999999999998</v>
      </c>
      <c r="U63" s="68">
        <v>12553.91</v>
      </c>
      <c r="V63" s="153">
        <v>3382.39</v>
      </c>
      <c r="W63" s="3">
        <v>1</v>
      </c>
    </row>
    <row r="64" spans="1:23" x14ac:dyDescent="0.2">
      <c r="A64" s="77">
        <v>222</v>
      </c>
      <c r="B64" s="23" t="s">
        <v>92</v>
      </c>
      <c r="C64" s="23">
        <v>3</v>
      </c>
      <c r="D64" s="23">
        <v>1</v>
      </c>
      <c r="E64" s="23">
        <v>0</v>
      </c>
      <c r="F64" s="23">
        <v>1</v>
      </c>
      <c r="G64" s="23">
        <v>1</v>
      </c>
      <c r="H64" s="23">
        <v>0</v>
      </c>
      <c r="I64" s="23">
        <v>1</v>
      </c>
      <c r="J64" s="23">
        <v>1</v>
      </c>
      <c r="K64" s="143">
        <v>2918.84</v>
      </c>
      <c r="L64" s="67">
        <v>218675</v>
      </c>
      <c r="M64" s="134">
        <v>1364929.4261</v>
      </c>
      <c r="N64" s="69">
        <v>0.9365</v>
      </c>
      <c r="O64" s="67">
        <v>3091</v>
      </c>
      <c r="P64" s="67">
        <v>201736</v>
      </c>
      <c r="Q64" s="148">
        <v>1.5299999999999999E-2</v>
      </c>
      <c r="R64" s="136">
        <v>200947</v>
      </c>
      <c r="S64" s="67">
        <v>256889</v>
      </c>
      <c r="T64" s="69">
        <v>0.78220000000000001</v>
      </c>
      <c r="U64" s="68">
        <v>9266.98</v>
      </c>
      <c r="V64" s="153">
        <v>3382.39</v>
      </c>
      <c r="W64" s="3">
        <v>1</v>
      </c>
    </row>
    <row r="65" spans="1:23" x14ac:dyDescent="0.2">
      <c r="A65" s="77">
        <v>231</v>
      </c>
      <c r="B65" s="23" t="s">
        <v>299</v>
      </c>
      <c r="C65" s="23">
        <v>3</v>
      </c>
      <c r="D65" s="23">
        <v>1</v>
      </c>
      <c r="E65" s="23">
        <v>1</v>
      </c>
      <c r="F65" s="23">
        <v>0</v>
      </c>
      <c r="G65" s="23">
        <v>1</v>
      </c>
      <c r="H65" s="23">
        <v>1</v>
      </c>
      <c r="I65" s="23">
        <v>0</v>
      </c>
      <c r="J65" s="23">
        <v>1</v>
      </c>
      <c r="K65" s="143">
        <v>702.16</v>
      </c>
      <c r="L65" s="67">
        <v>714440</v>
      </c>
      <c r="M65" s="134">
        <v>593494.07530000003</v>
      </c>
      <c r="N65" s="69">
        <v>0.80940000000000001</v>
      </c>
      <c r="O65" s="67">
        <v>168244</v>
      </c>
      <c r="P65" s="67">
        <v>621472</v>
      </c>
      <c r="Q65" s="148">
        <v>0.2707</v>
      </c>
      <c r="R65" s="136">
        <v>497264</v>
      </c>
      <c r="S65" s="67">
        <v>2792610</v>
      </c>
      <c r="T65" s="69">
        <v>0.17810000000000001</v>
      </c>
      <c r="U65" s="68">
        <v>8206.33</v>
      </c>
      <c r="V65" s="153">
        <v>3382.39</v>
      </c>
      <c r="W65" s="3">
        <v>1</v>
      </c>
    </row>
    <row r="66" spans="1:23" x14ac:dyDescent="0.2">
      <c r="A66" s="77">
        <v>235</v>
      </c>
      <c r="B66" s="23" t="s">
        <v>306</v>
      </c>
      <c r="C66" s="23">
        <v>3</v>
      </c>
      <c r="D66" s="23">
        <v>1</v>
      </c>
      <c r="E66" s="23">
        <v>0</v>
      </c>
      <c r="F66" s="23">
        <v>1</v>
      </c>
      <c r="G66" s="23">
        <v>1</v>
      </c>
      <c r="H66" s="23">
        <v>0</v>
      </c>
      <c r="I66" s="23">
        <v>1</v>
      </c>
      <c r="J66" s="23">
        <v>1</v>
      </c>
      <c r="K66" s="143">
        <v>481.11</v>
      </c>
      <c r="L66" s="67">
        <v>1135877</v>
      </c>
      <c r="M66" s="134">
        <v>512756.9412</v>
      </c>
      <c r="N66" s="69">
        <v>0.77900000000000003</v>
      </c>
      <c r="O66" s="67">
        <v>17774</v>
      </c>
      <c r="P66" s="67">
        <v>1126835</v>
      </c>
      <c r="Q66" s="148">
        <v>1.5800000000000002E-2</v>
      </c>
      <c r="R66" s="136">
        <v>1124562</v>
      </c>
      <c r="S66" s="67">
        <v>1619702</v>
      </c>
      <c r="T66" s="69">
        <v>0.69430000000000003</v>
      </c>
      <c r="U66" s="68">
        <v>4180.78</v>
      </c>
      <c r="V66" s="153">
        <v>3382.39</v>
      </c>
      <c r="W66" s="3">
        <v>1</v>
      </c>
    </row>
    <row r="67" spans="1:23" x14ac:dyDescent="0.2">
      <c r="A67" s="77">
        <v>245</v>
      </c>
      <c r="B67" s="23" t="s">
        <v>297</v>
      </c>
      <c r="C67" s="23">
        <v>3</v>
      </c>
      <c r="D67" s="23">
        <v>1</v>
      </c>
      <c r="E67" s="23">
        <v>0</v>
      </c>
      <c r="F67" s="23">
        <v>1</v>
      </c>
      <c r="G67" s="23">
        <v>1</v>
      </c>
      <c r="H67" s="23">
        <v>0</v>
      </c>
      <c r="I67" s="23">
        <v>1</v>
      </c>
      <c r="J67" s="23">
        <v>1</v>
      </c>
      <c r="K67" s="143">
        <v>2225.44</v>
      </c>
      <c r="L67" s="67">
        <v>275376</v>
      </c>
      <c r="M67" s="134">
        <v>1167825.6443</v>
      </c>
      <c r="N67" s="69">
        <v>0.90880000000000005</v>
      </c>
      <c r="O67" s="67">
        <v>11348</v>
      </c>
      <c r="P67" s="67">
        <v>245412</v>
      </c>
      <c r="Q67" s="148">
        <v>4.6199999999999998E-2</v>
      </c>
      <c r="R67" s="136">
        <v>240177</v>
      </c>
      <c r="S67" s="67">
        <v>461745</v>
      </c>
      <c r="T67" s="69">
        <v>0.5202</v>
      </c>
      <c r="U67" s="68">
        <v>11915.24</v>
      </c>
      <c r="V67" s="153">
        <v>3382.39</v>
      </c>
      <c r="W67" s="3">
        <v>1</v>
      </c>
    </row>
    <row r="68" spans="1:23" x14ac:dyDescent="0.2">
      <c r="A68" s="77">
        <v>248</v>
      </c>
      <c r="B68" s="23" t="s">
        <v>116</v>
      </c>
      <c r="C68" s="23">
        <v>3</v>
      </c>
      <c r="D68" s="23">
        <v>1</v>
      </c>
      <c r="E68" s="23">
        <v>0</v>
      </c>
      <c r="F68" s="23">
        <v>1</v>
      </c>
      <c r="G68" s="23">
        <v>1</v>
      </c>
      <c r="H68" s="23">
        <v>0</v>
      </c>
      <c r="I68" s="23">
        <v>1</v>
      </c>
      <c r="J68" s="23">
        <v>1</v>
      </c>
      <c r="K68" s="143">
        <v>928.91</v>
      </c>
      <c r="L68" s="67">
        <v>1684951</v>
      </c>
      <c r="M68" s="134">
        <v>1205774.5098000001</v>
      </c>
      <c r="N68" s="69">
        <v>0.91710000000000003</v>
      </c>
      <c r="O68" s="67">
        <v>60278</v>
      </c>
      <c r="P68" s="67">
        <v>1653417</v>
      </c>
      <c r="Q68" s="148">
        <v>3.6499999999999998E-2</v>
      </c>
      <c r="R68" s="136">
        <v>1640454</v>
      </c>
      <c r="S68" s="67">
        <v>2449826</v>
      </c>
      <c r="T68" s="69">
        <v>0.66959999999999997</v>
      </c>
      <c r="U68" s="68">
        <v>5714.24</v>
      </c>
      <c r="V68" s="153">
        <v>3382.39</v>
      </c>
      <c r="W68" s="3">
        <v>1</v>
      </c>
    </row>
    <row r="69" spans="1:23" x14ac:dyDescent="0.2">
      <c r="A69" s="77">
        <v>250</v>
      </c>
      <c r="B69" s="23" t="s">
        <v>122</v>
      </c>
      <c r="C69" s="23">
        <v>3</v>
      </c>
      <c r="D69" s="23">
        <v>1</v>
      </c>
      <c r="E69" s="23">
        <v>0</v>
      </c>
      <c r="F69" s="23">
        <v>1</v>
      </c>
      <c r="G69" s="23">
        <v>1</v>
      </c>
      <c r="H69" s="23">
        <v>0</v>
      </c>
      <c r="I69" s="23">
        <v>1</v>
      </c>
      <c r="J69" s="23">
        <v>1</v>
      </c>
      <c r="K69" s="143">
        <v>233.25</v>
      </c>
      <c r="L69" s="67">
        <v>5410224</v>
      </c>
      <c r="M69" s="134">
        <v>542530.01489999995</v>
      </c>
      <c r="N69" s="69">
        <v>0.80110000000000003</v>
      </c>
      <c r="O69" s="67">
        <v>307254</v>
      </c>
      <c r="P69" s="67">
        <v>5344093</v>
      </c>
      <c r="Q69" s="148">
        <v>5.7500000000000002E-2</v>
      </c>
      <c r="R69" s="136">
        <v>5293543</v>
      </c>
      <c r="S69" s="67">
        <v>7097813</v>
      </c>
      <c r="T69" s="69">
        <v>0.74580000000000002</v>
      </c>
      <c r="U69" s="68">
        <v>4980.5</v>
      </c>
      <c r="V69" s="153">
        <v>3382.39</v>
      </c>
      <c r="W69" s="3">
        <v>1</v>
      </c>
    </row>
    <row r="70" spans="1:23" x14ac:dyDescent="0.2">
      <c r="A70" s="77">
        <v>262</v>
      </c>
      <c r="B70" s="23" t="s">
        <v>119</v>
      </c>
      <c r="C70" s="23">
        <v>3</v>
      </c>
      <c r="D70" s="23">
        <v>1</v>
      </c>
      <c r="E70" s="23">
        <v>0</v>
      </c>
      <c r="F70" s="23">
        <v>1</v>
      </c>
      <c r="G70" s="23">
        <v>1</v>
      </c>
      <c r="H70" s="23">
        <v>0</v>
      </c>
      <c r="I70" s="23">
        <v>1</v>
      </c>
      <c r="J70" s="23">
        <v>1</v>
      </c>
      <c r="K70" s="143">
        <v>600.23</v>
      </c>
      <c r="L70" s="67">
        <v>1051729</v>
      </c>
      <c r="M70" s="134">
        <v>615562.93740000005</v>
      </c>
      <c r="N70" s="69">
        <v>0.82040000000000002</v>
      </c>
      <c r="O70" s="67">
        <v>79586</v>
      </c>
      <c r="P70" s="67">
        <v>988685</v>
      </c>
      <c r="Q70" s="148">
        <v>8.0500000000000002E-2</v>
      </c>
      <c r="R70" s="136">
        <v>958491</v>
      </c>
      <c r="S70" s="67">
        <v>1396257</v>
      </c>
      <c r="T70" s="69">
        <v>0.6865</v>
      </c>
      <c r="U70" s="68">
        <v>6803.28</v>
      </c>
      <c r="V70" s="153">
        <v>3382.39</v>
      </c>
      <c r="W70" s="3">
        <v>1</v>
      </c>
    </row>
    <row r="71" spans="1:23" x14ac:dyDescent="0.2">
      <c r="A71" s="77">
        <v>267</v>
      </c>
      <c r="B71" s="23" t="s">
        <v>126</v>
      </c>
      <c r="C71" s="23">
        <v>3</v>
      </c>
      <c r="D71" s="23">
        <v>1</v>
      </c>
      <c r="E71" s="23">
        <v>0</v>
      </c>
      <c r="F71" s="23">
        <v>1</v>
      </c>
      <c r="G71" s="23">
        <v>1</v>
      </c>
      <c r="H71" s="23">
        <v>0</v>
      </c>
      <c r="I71" s="23">
        <v>1</v>
      </c>
      <c r="J71" s="23">
        <v>1</v>
      </c>
      <c r="K71" s="143">
        <v>365.64</v>
      </c>
      <c r="L71" s="67">
        <v>2529897</v>
      </c>
      <c r="M71" s="134">
        <v>581580.27850000001</v>
      </c>
      <c r="N71" s="69">
        <v>0.80659999999999998</v>
      </c>
      <c r="O71" s="67">
        <v>30413</v>
      </c>
      <c r="P71" s="67">
        <v>2431455</v>
      </c>
      <c r="Q71" s="148">
        <v>1.2500000000000001E-2</v>
      </c>
      <c r="R71" s="136">
        <v>2420978</v>
      </c>
      <c r="S71" s="67">
        <v>2891337</v>
      </c>
      <c r="T71" s="69">
        <v>0.83730000000000004</v>
      </c>
      <c r="U71" s="68">
        <v>6261.34</v>
      </c>
      <c r="V71" s="153">
        <v>3382.39</v>
      </c>
      <c r="W71" s="3">
        <v>1</v>
      </c>
    </row>
    <row r="72" spans="1:23" x14ac:dyDescent="0.2">
      <c r="A72" s="77">
        <v>269</v>
      </c>
      <c r="B72" s="23" t="s">
        <v>115</v>
      </c>
      <c r="C72" s="23">
        <v>3</v>
      </c>
      <c r="D72" s="23">
        <v>1</v>
      </c>
      <c r="E72" s="23">
        <v>1</v>
      </c>
      <c r="F72" s="23">
        <v>0</v>
      </c>
      <c r="G72" s="23">
        <v>1</v>
      </c>
      <c r="H72" s="23">
        <v>1</v>
      </c>
      <c r="I72" s="23">
        <v>0</v>
      </c>
      <c r="J72" s="23">
        <v>1</v>
      </c>
      <c r="K72" s="143">
        <v>1281.56</v>
      </c>
      <c r="L72" s="67">
        <v>155314</v>
      </c>
      <c r="M72" s="134">
        <v>505062.01919999998</v>
      </c>
      <c r="N72" s="69">
        <v>0.77070000000000005</v>
      </c>
      <c r="O72" s="67">
        <v>26605</v>
      </c>
      <c r="P72" s="67">
        <v>129273</v>
      </c>
      <c r="Q72" s="148">
        <v>0.20580000000000001</v>
      </c>
      <c r="R72" s="136">
        <v>109649</v>
      </c>
      <c r="S72" s="67">
        <v>235964</v>
      </c>
      <c r="T72" s="69">
        <v>0.4647</v>
      </c>
      <c r="U72" s="68">
        <v>12835.16</v>
      </c>
      <c r="V72" s="153">
        <v>3382.39</v>
      </c>
      <c r="W72" s="3">
        <v>1</v>
      </c>
    </row>
    <row r="73" spans="1:23" x14ac:dyDescent="0.2">
      <c r="A73" s="77">
        <v>271</v>
      </c>
      <c r="B73" s="23" t="s">
        <v>268</v>
      </c>
      <c r="C73" s="23">
        <v>3</v>
      </c>
      <c r="D73" s="23">
        <v>1</v>
      </c>
      <c r="E73" s="23">
        <v>0</v>
      </c>
      <c r="F73" s="23">
        <v>1</v>
      </c>
      <c r="G73" s="23">
        <v>1</v>
      </c>
      <c r="H73" s="23">
        <v>0</v>
      </c>
      <c r="I73" s="23">
        <v>1</v>
      </c>
      <c r="J73" s="23">
        <v>1</v>
      </c>
      <c r="K73" s="143">
        <v>1381.94</v>
      </c>
      <c r="L73" s="67">
        <v>774020</v>
      </c>
      <c r="M73" s="134">
        <v>1215805.7379000001</v>
      </c>
      <c r="N73" s="69">
        <v>0.92269999999999996</v>
      </c>
      <c r="O73" s="67">
        <v>38864</v>
      </c>
      <c r="P73" s="67">
        <v>594020</v>
      </c>
      <c r="Q73" s="148">
        <v>6.54E-2</v>
      </c>
      <c r="R73" s="136">
        <v>561634</v>
      </c>
      <c r="S73" s="67">
        <v>881877</v>
      </c>
      <c r="T73" s="69">
        <v>0.63690000000000002</v>
      </c>
      <c r="U73" s="68">
        <v>12053.54</v>
      </c>
      <c r="V73" s="153">
        <v>3382.39</v>
      </c>
      <c r="W73" s="3">
        <v>1</v>
      </c>
    </row>
    <row r="74" spans="1:23" x14ac:dyDescent="0.2">
      <c r="A74" s="77">
        <v>274</v>
      </c>
      <c r="B74" s="23" t="s">
        <v>267</v>
      </c>
      <c r="C74" s="23">
        <v>3</v>
      </c>
      <c r="D74" s="23">
        <v>1</v>
      </c>
      <c r="E74" s="23">
        <v>0</v>
      </c>
      <c r="F74" s="23">
        <v>1</v>
      </c>
      <c r="G74" s="23">
        <v>1</v>
      </c>
      <c r="H74" s="23">
        <v>0</v>
      </c>
      <c r="I74" s="23">
        <v>1</v>
      </c>
      <c r="J74" s="23">
        <v>1</v>
      </c>
      <c r="K74" s="143">
        <v>1419.29</v>
      </c>
      <c r="L74" s="67">
        <v>2372476</v>
      </c>
      <c r="M74" s="134">
        <v>2186116.1376</v>
      </c>
      <c r="N74" s="69">
        <v>0.97789999999999999</v>
      </c>
      <c r="O74" s="67">
        <v>91360</v>
      </c>
      <c r="P74" s="67">
        <v>1779973</v>
      </c>
      <c r="Q74" s="148">
        <v>5.1299999999999998E-2</v>
      </c>
      <c r="R74" s="136">
        <v>1750211</v>
      </c>
      <c r="S74" s="67">
        <v>2140690</v>
      </c>
      <c r="T74" s="69">
        <v>0.81759999999999999</v>
      </c>
      <c r="U74" s="68">
        <v>11984.35</v>
      </c>
      <c r="V74" s="153">
        <v>3382.39</v>
      </c>
      <c r="W74" s="3">
        <v>1</v>
      </c>
    </row>
    <row r="75" spans="1:23" x14ac:dyDescent="0.2">
      <c r="A75" s="77">
        <v>278</v>
      </c>
      <c r="B75" s="23" t="s">
        <v>271</v>
      </c>
      <c r="C75" s="23">
        <v>3</v>
      </c>
      <c r="D75" s="23">
        <v>1</v>
      </c>
      <c r="E75" s="23">
        <v>0</v>
      </c>
      <c r="F75" s="23">
        <v>1</v>
      </c>
      <c r="G75" s="23">
        <v>1</v>
      </c>
      <c r="H75" s="23">
        <v>0</v>
      </c>
      <c r="I75" s="23">
        <v>1</v>
      </c>
      <c r="J75" s="23">
        <v>1</v>
      </c>
      <c r="K75" s="143">
        <v>1452.97</v>
      </c>
      <c r="L75" s="67">
        <v>300525</v>
      </c>
      <c r="M75" s="134">
        <v>796519.79070000001</v>
      </c>
      <c r="N75" s="69">
        <v>0.86739999999999995</v>
      </c>
      <c r="O75" s="67">
        <v>7267</v>
      </c>
      <c r="P75" s="67">
        <v>282374</v>
      </c>
      <c r="Q75" s="148">
        <v>2.5700000000000001E-2</v>
      </c>
      <c r="R75" s="136">
        <v>277903</v>
      </c>
      <c r="S75" s="67">
        <v>450469</v>
      </c>
      <c r="T75" s="69">
        <v>0.6169</v>
      </c>
      <c r="U75" s="68">
        <v>10514</v>
      </c>
      <c r="V75" s="153">
        <v>3382.39</v>
      </c>
      <c r="W75" s="3">
        <v>1</v>
      </c>
    </row>
    <row r="76" spans="1:23" x14ac:dyDescent="0.2">
      <c r="A76" s="77">
        <v>301</v>
      </c>
      <c r="B76" s="23" t="s">
        <v>295</v>
      </c>
      <c r="C76" s="23">
        <v>3</v>
      </c>
      <c r="D76" s="23">
        <v>1</v>
      </c>
      <c r="E76" s="23">
        <v>1</v>
      </c>
      <c r="F76" s="23">
        <v>1</v>
      </c>
      <c r="G76" s="23">
        <v>1</v>
      </c>
      <c r="H76" s="23">
        <v>1</v>
      </c>
      <c r="I76" s="23">
        <v>1</v>
      </c>
      <c r="J76" s="23">
        <v>1</v>
      </c>
      <c r="K76" s="143">
        <v>2624.87</v>
      </c>
      <c r="L76" s="67">
        <v>924541</v>
      </c>
      <c r="M76" s="134">
        <v>2523893.0345000001</v>
      </c>
      <c r="N76" s="69">
        <v>0.98340000000000005</v>
      </c>
      <c r="O76" s="67">
        <v>207226</v>
      </c>
      <c r="P76" s="67">
        <v>788359</v>
      </c>
      <c r="Q76" s="148">
        <v>0.26290000000000002</v>
      </c>
      <c r="R76" s="136">
        <v>747196</v>
      </c>
      <c r="S76" s="67">
        <v>1235265</v>
      </c>
      <c r="T76" s="69">
        <v>0.60489999999999999</v>
      </c>
      <c r="U76" s="68">
        <v>4714.62</v>
      </c>
      <c r="V76" s="153">
        <v>3382.39</v>
      </c>
      <c r="W76" s="3">
        <v>1</v>
      </c>
    </row>
    <row r="77" spans="1:23" x14ac:dyDescent="0.2">
      <c r="A77" s="77">
        <v>314</v>
      </c>
      <c r="B77" s="23" t="s">
        <v>193</v>
      </c>
      <c r="C77" s="23">
        <v>3</v>
      </c>
      <c r="D77" s="23">
        <v>1</v>
      </c>
      <c r="E77" s="23">
        <v>0</v>
      </c>
      <c r="F77" s="23">
        <v>1</v>
      </c>
      <c r="G77" s="23">
        <v>1</v>
      </c>
      <c r="H77" s="23">
        <v>0</v>
      </c>
      <c r="I77" s="23">
        <v>1</v>
      </c>
      <c r="J77" s="23">
        <v>1</v>
      </c>
      <c r="K77" s="143">
        <v>1416.12</v>
      </c>
      <c r="L77" s="67">
        <v>116068</v>
      </c>
      <c r="M77" s="134">
        <v>482454.73820000002</v>
      </c>
      <c r="N77" s="69">
        <v>0.76239999999999997</v>
      </c>
      <c r="O77" s="67">
        <v>7297</v>
      </c>
      <c r="P77" s="67">
        <v>109039</v>
      </c>
      <c r="Q77" s="148">
        <v>6.6900000000000001E-2</v>
      </c>
      <c r="R77" s="136">
        <v>107234</v>
      </c>
      <c r="S77" s="67">
        <v>183476</v>
      </c>
      <c r="T77" s="69">
        <v>0.58450000000000002</v>
      </c>
      <c r="U77" s="68">
        <v>10523.7</v>
      </c>
      <c r="V77" s="153">
        <v>3382.39</v>
      </c>
      <c r="W77" s="3">
        <v>1</v>
      </c>
    </row>
    <row r="78" spans="1:23" x14ac:dyDescent="0.2">
      <c r="A78" s="77">
        <v>317</v>
      </c>
      <c r="B78" s="23" t="s">
        <v>234</v>
      </c>
      <c r="C78" s="23">
        <v>3</v>
      </c>
      <c r="D78" s="23">
        <v>1</v>
      </c>
      <c r="E78" s="23">
        <v>1</v>
      </c>
      <c r="F78" s="23">
        <v>0</v>
      </c>
      <c r="G78" s="23">
        <v>1</v>
      </c>
      <c r="H78" s="23">
        <v>1</v>
      </c>
      <c r="I78" s="23">
        <v>0</v>
      </c>
      <c r="J78" s="23">
        <v>1</v>
      </c>
      <c r="K78" s="143">
        <v>5019.7</v>
      </c>
      <c r="L78" s="67">
        <v>8102</v>
      </c>
      <c r="M78" s="134">
        <v>451828.44770000002</v>
      </c>
      <c r="N78" s="69">
        <v>0.74590000000000001</v>
      </c>
      <c r="O78" s="67">
        <v>1027</v>
      </c>
      <c r="P78" s="67">
        <v>6853</v>
      </c>
      <c r="Q78" s="148">
        <v>0.14990000000000001</v>
      </c>
      <c r="R78" s="136">
        <v>6050</v>
      </c>
      <c r="S78" s="67">
        <v>12123</v>
      </c>
      <c r="T78" s="69">
        <v>0.49909999999999999</v>
      </c>
      <c r="U78" s="68">
        <v>17270.419999999998</v>
      </c>
      <c r="V78" s="153">
        <v>3382.39</v>
      </c>
      <c r="W78" s="3">
        <v>1</v>
      </c>
    </row>
    <row r="79" spans="1:23" ht="25.5" x14ac:dyDescent="0.2">
      <c r="A79" s="77">
        <v>318</v>
      </c>
      <c r="B79" s="23" t="s">
        <v>339</v>
      </c>
      <c r="C79" s="23">
        <v>3</v>
      </c>
      <c r="D79" s="23">
        <v>1</v>
      </c>
      <c r="E79" s="23">
        <v>1</v>
      </c>
      <c r="F79" s="23">
        <v>1</v>
      </c>
      <c r="G79" s="23">
        <v>1</v>
      </c>
      <c r="H79" s="23">
        <v>1</v>
      </c>
      <c r="I79" s="23">
        <v>1</v>
      </c>
      <c r="J79" s="23">
        <v>1</v>
      </c>
      <c r="K79" s="143">
        <v>6830.55</v>
      </c>
      <c r="L79" s="67">
        <v>5734</v>
      </c>
      <c r="M79" s="134">
        <v>517231.18930000003</v>
      </c>
      <c r="N79" s="69">
        <v>0.78449999999999998</v>
      </c>
      <c r="O79" s="67">
        <v>2361</v>
      </c>
      <c r="P79" s="67">
        <v>4716</v>
      </c>
      <c r="Q79" s="148">
        <v>0.50060000000000004</v>
      </c>
      <c r="R79" s="136">
        <v>3169</v>
      </c>
      <c r="S79" s="67">
        <v>5177</v>
      </c>
      <c r="T79" s="69">
        <v>0.61209999999999998</v>
      </c>
      <c r="U79" s="68">
        <v>40563.629999999997</v>
      </c>
      <c r="V79" s="153">
        <v>3382.39</v>
      </c>
      <c r="W79" s="3">
        <v>1</v>
      </c>
    </row>
    <row r="80" spans="1:23" x14ac:dyDescent="0.2">
      <c r="A80" s="77">
        <v>337</v>
      </c>
      <c r="B80" s="23" t="s">
        <v>321</v>
      </c>
      <c r="C80" s="23">
        <v>3</v>
      </c>
      <c r="D80" s="23">
        <v>1</v>
      </c>
      <c r="E80" s="23">
        <v>1</v>
      </c>
      <c r="F80" s="23">
        <v>1</v>
      </c>
      <c r="G80" s="23">
        <v>1</v>
      </c>
      <c r="H80" s="23">
        <v>1</v>
      </c>
      <c r="I80" s="23">
        <v>1</v>
      </c>
      <c r="J80" s="23">
        <v>1</v>
      </c>
      <c r="K80" s="143">
        <v>2514.88</v>
      </c>
      <c r="L80" s="67">
        <v>65616</v>
      </c>
      <c r="M80" s="134">
        <v>644201.31129999994</v>
      </c>
      <c r="N80" s="69">
        <v>0.82869999999999999</v>
      </c>
      <c r="O80" s="67">
        <v>6955</v>
      </c>
      <c r="P80" s="67">
        <v>58859</v>
      </c>
      <c r="Q80" s="148">
        <v>0.1182</v>
      </c>
      <c r="R80" s="136">
        <v>53919</v>
      </c>
      <c r="S80" s="67">
        <v>82558</v>
      </c>
      <c r="T80" s="69">
        <v>0.65310000000000001</v>
      </c>
      <c r="U80" s="68">
        <v>14947.82</v>
      </c>
      <c r="V80" s="153">
        <v>3382.39</v>
      </c>
      <c r="W80" s="3">
        <v>1</v>
      </c>
    </row>
    <row r="81" spans="1:23" ht="25.5" x14ac:dyDescent="0.2">
      <c r="A81" s="77">
        <v>357</v>
      </c>
      <c r="B81" s="23" t="s">
        <v>373</v>
      </c>
      <c r="C81" s="23">
        <v>3</v>
      </c>
      <c r="D81" s="23">
        <v>1</v>
      </c>
      <c r="E81" s="23">
        <v>1</v>
      </c>
      <c r="F81" s="23">
        <v>0</v>
      </c>
      <c r="G81" s="23">
        <v>1</v>
      </c>
      <c r="H81" s="23">
        <v>1</v>
      </c>
      <c r="I81" s="23">
        <v>0</v>
      </c>
      <c r="J81" s="23">
        <v>1</v>
      </c>
      <c r="K81" s="143">
        <v>1684.41</v>
      </c>
      <c r="L81" s="67">
        <v>1000166</v>
      </c>
      <c r="M81" s="134">
        <v>1684551.997</v>
      </c>
      <c r="N81" s="69">
        <v>0.96409999999999996</v>
      </c>
      <c r="O81" s="67">
        <v>180721</v>
      </c>
      <c r="P81" s="67">
        <v>691848</v>
      </c>
      <c r="Q81" s="148">
        <v>0.26119999999999999</v>
      </c>
      <c r="R81" s="136">
        <v>537250</v>
      </c>
      <c r="S81" s="67">
        <v>1203879</v>
      </c>
      <c r="T81" s="69">
        <v>0.44629999999999997</v>
      </c>
      <c r="U81" s="68">
        <v>16375.73</v>
      </c>
      <c r="V81" s="153">
        <v>3382.39</v>
      </c>
      <c r="W81" s="3">
        <v>1</v>
      </c>
    </row>
    <row r="82" spans="1:23" x14ac:dyDescent="0.2">
      <c r="A82" s="90">
        <v>361</v>
      </c>
      <c r="B82" s="24" t="s">
        <v>350</v>
      </c>
      <c r="C82" s="24">
        <v>3</v>
      </c>
      <c r="D82" s="24">
        <v>1</v>
      </c>
      <c r="E82" s="24">
        <v>1</v>
      </c>
      <c r="F82" s="24">
        <v>1</v>
      </c>
      <c r="G82" s="24">
        <v>1</v>
      </c>
      <c r="H82" s="24">
        <v>1</v>
      </c>
      <c r="I82" s="24">
        <v>1</v>
      </c>
      <c r="J82" s="24">
        <v>1</v>
      </c>
      <c r="K82" s="144">
        <v>6019.18</v>
      </c>
      <c r="L82" s="138">
        <v>88449</v>
      </c>
      <c r="M82" s="139">
        <v>1790128.2716999999</v>
      </c>
      <c r="N82" s="146">
        <v>0.96960000000000002</v>
      </c>
      <c r="O82" s="138">
        <v>8927</v>
      </c>
      <c r="P82" s="138">
        <v>77467</v>
      </c>
      <c r="Q82" s="149">
        <v>0.1152</v>
      </c>
      <c r="R82" s="140">
        <v>75624</v>
      </c>
      <c r="S82" s="138">
        <v>97706</v>
      </c>
      <c r="T82" s="146">
        <v>0.77400000000000002</v>
      </c>
      <c r="U82" s="154">
        <v>25855.1</v>
      </c>
      <c r="V82" s="155">
        <v>3382.39</v>
      </c>
      <c r="W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&amp;L&amp;F&amp;C&amp;A&amp;R&amp;D</oddHeader>
    <oddFooter>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zoomScaleNormal="100" workbookViewId="0">
      <selection activeCell="B39" sqref="B39"/>
    </sheetView>
  </sheetViews>
  <sheetFormatPr baseColWidth="10" defaultRowHeight="12.75" x14ac:dyDescent="0.2"/>
  <cols>
    <col min="1" max="1" width="10.7109375" style="31" customWidth="1"/>
    <col min="2" max="2" width="85.140625" style="3" customWidth="1"/>
    <col min="3" max="3" width="50.7109375" style="3" customWidth="1"/>
    <col min="4" max="5" width="18.28515625" style="31" customWidth="1"/>
    <col min="6" max="6" width="34" style="3" customWidth="1"/>
    <col min="7" max="24" width="11.42578125" style="3" customWidth="1"/>
    <col min="25" max="16384" width="11.42578125" style="3"/>
  </cols>
  <sheetData>
    <row r="1" spans="1:23" x14ac:dyDescent="0.2">
      <c r="A1" s="30"/>
      <c r="B1" s="29"/>
    </row>
    <row r="2" spans="1:23" s="34" customFormat="1" ht="24.95" customHeight="1" x14ac:dyDescent="0.2">
      <c r="A2" s="197" t="s">
        <v>33</v>
      </c>
      <c r="B2" s="197"/>
      <c r="D2" s="166"/>
      <c r="E2" s="166"/>
    </row>
    <row r="3" spans="1:23" x14ac:dyDescent="0.2">
      <c r="A3" s="32" t="s">
        <v>22</v>
      </c>
      <c r="B3" s="32" t="s">
        <v>25</v>
      </c>
      <c r="C3" s="33"/>
      <c r="D3" s="33"/>
      <c r="E3" s="33"/>
    </row>
    <row r="4" spans="1:23" x14ac:dyDescent="0.2">
      <c r="A4" s="31">
        <v>221</v>
      </c>
      <c r="B4" s="3" t="s">
        <v>93</v>
      </c>
      <c r="F4" s="71"/>
      <c r="H4" s="71"/>
      <c r="L4" s="36"/>
      <c r="M4" s="35"/>
      <c r="N4" s="36"/>
      <c r="P4" s="35"/>
      <c r="Q4" s="35"/>
      <c r="S4" s="35"/>
      <c r="T4" s="35"/>
      <c r="V4" s="36"/>
      <c r="W4" s="36"/>
    </row>
    <row r="5" spans="1:23" x14ac:dyDescent="0.2">
      <c r="A5" s="31">
        <v>317</v>
      </c>
      <c r="B5" s="3" t="s">
        <v>234</v>
      </c>
      <c r="F5" s="71"/>
      <c r="H5" s="71"/>
      <c r="M5" s="35"/>
      <c r="N5" s="36"/>
      <c r="Q5" s="35"/>
      <c r="S5" s="35"/>
      <c r="T5" s="35"/>
      <c r="V5" s="36"/>
      <c r="W5" s="36"/>
    </row>
    <row r="6" spans="1:23" x14ac:dyDescent="0.2">
      <c r="F6" s="71"/>
      <c r="H6" s="71"/>
      <c r="L6" s="36"/>
      <c r="M6" s="35"/>
      <c r="N6" s="36"/>
      <c r="Q6" s="35"/>
      <c r="S6" s="35"/>
      <c r="T6" s="35"/>
      <c r="V6" s="36"/>
      <c r="W6" s="36"/>
    </row>
    <row r="7" spans="1:23" x14ac:dyDescent="0.2">
      <c r="F7" s="71"/>
      <c r="H7" s="71"/>
    </row>
    <row r="8" spans="1:23" x14ac:dyDescent="0.2">
      <c r="F8" s="71"/>
      <c r="H8" s="71"/>
    </row>
    <row r="9" spans="1:23" x14ac:dyDescent="0.2">
      <c r="F9" s="71"/>
      <c r="H9" s="71"/>
    </row>
    <row r="10" spans="1:23" x14ac:dyDescent="0.2">
      <c r="A10" s="72"/>
      <c r="B10" s="73"/>
      <c r="F10" s="71"/>
      <c r="H10" s="71"/>
    </row>
    <row r="19" spans="1:23" ht="24.95" customHeight="1" x14ac:dyDescent="0.2">
      <c r="A19" s="198" t="s">
        <v>30</v>
      </c>
      <c r="B19" s="198"/>
    </row>
    <row r="20" spans="1:23" x14ac:dyDescent="0.2">
      <c r="A20" s="32" t="s">
        <v>22</v>
      </c>
      <c r="B20" s="32" t="s">
        <v>25</v>
      </c>
      <c r="C20" s="33"/>
      <c r="D20" s="33"/>
      <c r="E20" s="33"/>
    </row>
    <row r="21" spans="1:23" x14ac:dyDescent="0.2">
      <c r="A21" s="72">
        <v>330</v>
      </c>
      <c r="B21" s="160" t="s">
        <v>313</v>
      </c>
      <c r="F21" s="71"/>
      <c r="H21" s="71"/>
      <c r="L21" s="36"/>
      <c r="M21" s="35"/>
      <c r="N21" s="36"/>
      <c r="Q21" s="35"/>
      <c r="S21" s="35"/>
      <c r="T21" s="35"/>
      <c r="V21" s="36"/>
      <c r="W21" s="36"/>
    </row>
    <row r="22" spans="1:23" x14ac:dyDescent="0.2">
      <c r="A22" s="72">
        <v>343</v>
      </c>
      <c r="B22" s="73" t="s">
        <v>315</v>
      </c>
      <c r="F22" s="71"/>
      <c r="H22" s="71"/>
      <c r="L22" s="36"/>
      <c r="M22" s="35"/>
      <c r="N22" s="36"/>
      <c r="T22" s="35"/>
      <c r="V22" s="36"/>
      <c r="W22" s="36"/>
    </row>
    <row r="23" spans="1:23" x14ac:dyDescent="0.2">
      <c r="A23" s="72"/>
      <c r="B23" s="73"/>
      <c r="F23" s="71"/>
      <c r="H23" s="71"/>
      <c r="M23" s="35"/>
      <c r="N23" s="36"/>
      <c r="P23" s="35"/>
      <c r="Q23" s="35"/>
      <c r="S23" s="35"/>
      <c r="T23" s="35"/>
      <c r="V23" s="36"/>
      <c r="W23" s="36"/>
    </row>
    <row r="24" spans="1:23" x14ac:dyDescent="0.2">
      <c r="A24" s="72"/>
      <c r="B24" s="73"/>
      <c r="F24" s="71"/>
      <c r="H24" s="71"/>
    </row>
    <row r="25" spans="1:23" ht="13.5" customHeight="1" x14ac:dyDescent="0.2">
      <c r="A25" s="72"/>
      <c r="B25" s="160"/>
      <c r="F25" s="71"/>
      <c r="H25" s="71"/>
    </row>
    <row r="26" spans="1:23" x14ac:dyDescent="0.2">
      <c r="F26" s="71"/>
      <c r="H26" s="71"/>
    </row>
    <row r="27" spans="1:23" x14ac:dyDescent="0.2">
      <c r="F27" s="71"/>
      <c r="H27" s="71"/>
    </row>
  </sheetData>
  <mergeCells count="2">
    <mergeCell ref="A2:B2"/>
    <mergeCell ref="A19:B19"/>
  </mergeCells>
  <phoneticPr fontId="0" type="noConversion"/>
  <pageMargins left="0.59055118110236227" right="0.59055118110236227" top="0.78740157480314965" bottom="0.78740157480314965" header="0.31496062992125984" footer="0.31496062992125984"/>
  <pageSetup paperSize="9" fitToHeight="0" orientation="landscape" r:id="rId1"/>
  <headerFooter alignWithMargins="0">
    <oddHeader>&amp;L&amp;F&amp;C&amp;A&amp;R&amp;D</oddHeader>
    <oddFooter>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zoomScaleNormal="100" workbookViewId="0">
      <selection activeCell="B12" sqref="B12"/>
    </sheetView>
  </sheetViews>
  <sheetFormatPr baseColWidth="10" defaultRowHeight="12.75" x14ac:dyDescent="0.2"/>
  <cols>
    <col min="1" max="1" width="10.7109375" style="31" customWidth="1"/>
    <col min="2" max="2" width="50.7109375" style="3" customWidth="1"/>
    <col min="3" max="4" width="18.28515625" style="31" hidden="1" customWidth="1"/>
    <col min="5" max="20" width="11.42578125" style="3" hidden="1" customWidth="1"/>
    <col min="21" max="21" width="25.85546875" style="3" customWidth="1"/>
    <col min="22" max="22" width="34" style="3" customWidth="1"/>
    <col min="23" max="23" width="11.42578125" style="3" hidden="1" customWidth="1"/>
    <col min="24" max="16384" width="11.42578125" style="3"/>
  </cols>
  <sheetData>
    <row r="1" spans="1:23" ht="24.95" customHeight="1" x14ac:dyDescent="0.2">
      <c r="A1" s="197" t="s">
        <v>28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</row>
    <row r="3" spans="1:23" ht="51" x14ac:dyDescent="0.2">
      <c r="A3" s="32" t="s">
        <v>22</v>
      </c>
      <c r="B3" s="32" t="s">
        <v>25</v>
      </c>
      <c r="C3" s="32" t="s">
        <v>26</v>
      </c>
      <c r="D3" s="32" t="s">
        <v>27</v>
      </c>
      <c r="U3" s="33" t="s">
        <v>407</v>
      </c>
      <c r="V3" s="33" t="s">
        <v>2</v>
      </c>
    </row>
    <row r="4" spans="1:23" x14ac:dyDescent="0.2">
      <c r="A4" s="31">
        <v>91</v>
      </c>
      <c r="B4" s="3" t="s">
        <v>376</v>
      </c>
      <c r="C4" s="31">
        <v>2</v>
      </c>
      <c r="D4" s="31">
        <v>1</v>
      </c>
      <c r="E4" s="3">
        <v>0</v>
      </c>
      <c r="F4" s="3">
        <v>1</v>
      </c>
      <c r="G4" s="3">
        <v>1</v>
      </c>
      <c r="H4" s="3">
        <v>0</v>
      </c>
      <c r="I4" s="3">
        <v>1</v>
      </c>
      <c r="J4" s="3">
        <v>0</v>
      </c>
      <c r="K4" s="3">
        <v>857.11</v>
      </c>
      <c r="L4" s="35">
        <v>1006071</v>
      </c>
      <c r="M4" s="36">
        <v>859711.32310000004</v>
      </c>
      <c r="N4" s="3">
        <v>0.87570000000000003</v>
      </c>
      <c r="O4" s="35">
        <v>7734</v>
      </c>
      <c r="P4" s="35">
        <v>994999</v>
      </c>
      <c r="Q4" s="3">
        <v>7.7999999999999996E-3</v>
      </c>
      <c r="R4" s="35">
        <v>993250</v>
      </c>
      <c r="S4" s="35">
        <v>1787621</v>
      </c>
      <c r="T4" s="3">
        <v>0.55559999999999998</v>
      </c>
      <c r="U4" s="49">
        <v>3266.24</v>
      </c>
      <c r="V4" s="49">
        <v>3382.39</v>
      </c>
      <c r="W4" s="3">
        <v>0</v>
      </c>
    </row>
    <row r="5" spans="1:23" x14ac:dyDescent="0.2">
      <c r="A5" s="31">
        <v>190</v>
      </c>
      <c r="B5" s="3" t="s">
        <v>35</v>
      </c>
      <c r="C5" s="31">
        <v>2</v>
      </c>
      <c r="D5" s="31">
        <v>1</v>
      </c>
      <c r="E5" s="3">
        <v>0</v>
      </c>
      <c r="F5" s="3">
        <v>1</v>
      </c>
      <c r="G5" s="3">
        <v>1</v>
      </c>
      <c r="H5" s="3">
        <v>0</v>
      </c>
      <c r="I5" s="3">
        <v>1</v>
      </c>
      <c r="J5" s="3">
        <v>0</v>
      </c>
      <c r="K5" s="3">
        <v>272.64999999999998</v>
      </c>
      <c r="L5" s="35">
        <v>3517172</v>
      </c>
      <c r="M5" s="36">
        <v>511338.97019999998</v>
      </c>
      <c r="N5" s="3">
        <v>0.7762</v>
      </c>
      <c r="O5" s="35">
        <v>24068</v>
      </c>
      <c r="P5" s="35">
        <v>3470455</v>
      </c>
      <c r="Q5" s="3">
        <v>6.8999999999999999E-3</v>
      </c>
      <c r="R5" s="35">
        <v>3464674</v>
      </c>
      <c r="S5" s="35">
        <v>4691636</v>
      </c>
      <c r="T5" s="3">
        <v>0.73850000000000005</v>
      </c>
      <c r="U5" s="49">
        <v>3290.55</v>
      </c>
      <c r="V5" s="49">
        <v>3382.39</v>
      </c>
      <c r="W5" s="3">
        <v>0</v>
      </c>
    </row>
    <row r="6" spans="1:23" x14ac:dyDescent="0.2">
      <c r="L6" s="35"/>
      <c r="M6" s="36"/>
      <c r="O6" s="35"/>
      <c r="P6" s="35"/>
      <c r="R6" s="35"/>
      <c r="S6" s="35"/>
      <c r="U6" s="49"/>
      <c r="V6" s="49"/>
    </row>
  </sheetData>
  <mergeCells count="1">
    <mergeCell ref="A1:V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&amp;L&amp;F&amp;C&amp;A&amp;R&amp;D</oddHeader>
    <oddFooter>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9"/>
  <sheetViews>
    <sheetView zoomScaleNormal="100" workbookViewId="0">
      <selection activeCell="D265" sqref="D265"/>
    </sheetView>
  </sheetViews>
  <sheetFormatPr baseColWidth="10" defaultRowHeight="12.75" x14ac:dyDescent="0.2"/>
  <cols>
    <col min="1" max="2" width="11.42578125" style="31"/>
    <col min="3" max="3" width="70.7109375" style="3" customWidth="1"/>
    <col min="4" max="4" width="15.7109375" style="41" customWidth="1"/>
    <col min="5" max="5" width="15.7109375" style="3" customWidth="1"/>
    <col min="6" max="6" width="15.7109375" style="49" customWidth="1"/>
    <col min="7" max="7" width="15.7109375" style="42" customWidth="1"/>
    <col min="8" max="9" width="11.42578125" style="3" hidden="1" customWidth="1"/>
    <col min="10" max="10" width="15.7109375" style="48" customWidth="1"/>
    <col min="11" max="12" width="15.7109375" style="3" hidden="1" customWidth="1"/>
    <col min="13" max="13" width="15.7109375" style="48" customWidth="1"/>
    <col min="14" max="14" width="15.7109375" style="49" hidden="1" customWidth="1"/>
    <col min="15" max="16" width="11.42578125" style="3" hidden="1" customWidth="1"/>
    <col min="17" max="16384" width="11.42578125" style="3"/>
  </cols>
  <sheetData>
    <row r="1" spans="1:16" ht="34.5" customHeight="1" x14ac:dyDescent="0.2">
      <c r="A1" s="64" t="s">
        <v>31</v>
      </c>
      <c r="B1" s="62" t="s">
        <v>23</v>
      </c>
      <c r="C1" s="63" t="s">
        <v>22</v>
      </c>
      <c r="D1" s="37" t="s">
        <v>32</v>
      </c>
      <c r="E1" s="13" t="s">
        <v>408</v>
      </c>
      <c r="F1" s="65" t="s">
        <v>19</v>
      </c>
      <c r="G1" s="39" t="s">
        <v>29</v>
      </c>
      <c r="H1" s="5" t="s">
        <v>401</v>
      </c>
      <c r="I1" s="6" t="s">
        <v>402</v>
      </c>
      <c r="J1" s="7" t="s">
        <v>13</v>
      </c>
      <c r="K1" s="10" t="s">
        <v>403</v>
      </c>
      <c r="L1" s="11" t="s">
        <v>406</v>
      </c>
      <c r="M1" s="38" t="s">
        <v>15</v>
      </c>
      <c r="N1" s="40" t="s">
        <v>24</v>
      </c>
      <c r="O1" s="16" t="s">
        <v>20</v>
      </c>
    </row>
    <row r="2" spans="1:16" ht="25.5" x14ac:dyDescent="0.2">
      <c r="A2" s="51">
        <v>1</v>
      </c>
      <c r="B2" s="52">
        <v>49</v>
      </c>
      <c r="C2" s="53" t="s">
        <v>372</v>
      </c>
      <c r="D2" s="54">
        <v>16484.150000000001</v>
      </c>
      <c r="E2" s="55">
        <v>137779</v>
      </c>
      <c r="F2" s="66">
        <v>6118684.4746000003</v>
      </c>
      <c r="G2" s="56">
        <v>1</v>
      </c>
      <c r="H2" s="55">
        <v>0</v>
      </c>
      <c r="I2" s="55">
        <v>81839</v>
      </c>
      <c r="J2" s="57">
        <v>0</v>
      </c>
      <c r="K2" s="58">
        <v>81839</v>
      </c>
      <c r="L2" s="58">
        <v>102975</v>
      </c>
      <c r="M2" s="57">
        <v>0.79469999999999996</v>
      </c>
      <c r="N2" s="43">
        <v>32090.82</v>
      </c>
      <c r="O2" s="36">
        <v>3382.39</v>
      </c>
      <c r="P2" s="3">
        <v>1</v>
      </c>
    </row>
    <row r="3" spans="1:16" ht="25.5" x14ac:dyDescent="0.2">
      <c r="A3" s="51">
        <v>2</v>
      </c>
      <c r="B3" s="52">
        <v>35</v>
      </c>
      <c r="C3" s="59" t="s">
        <v>68</v>
      </c>
      <c r="D3" s="54">
        <v>6613.31</v>
      </c>
      <c r="E3" s="55">
        <v>572702</v>
      </c>
      <c r="F3" s="66">
        <v>5004758.3449999997</v>
      </c>
      <c r="G3" s="56">
        <v>0.99719999999999998</v>
      </c>
      <c r="H3" s="55">
        <v>86353</v>
      </c>
      <c r="I3" s="55">
        <v>405838</v>
      </c>
      <c r="J3" s="60">
        <v>0.21279999999999999</v>
      </c>
      <c r="K3" s="61">
        <v>370025</v>
      </c>
      <c r="L3" s="61">
        <v>552436</v>
      </c>
      <c r="M3" s="60">
        <v>0.66979999999999995</v>
      </c>
      <c r="N3" s="47">
        <v>19496.16</v>
      </c>
      <c r="O3" s="36">
        <v>3382.39</v>
      </c>
      <c r="P3" s="3">
        <v>1</v>
      </c>
    </row>
    <row r="4" spans="1:16" x14ac:dyDescent="0.2">
      <c r="A4" s="51">
        <v>3</v>
      </c>
      <c r="B4" s="52">
        <v>103</v>
      </c>
      <c r="C4" s="59" t="s">
        <v>174</v>
      </c>
      <c r="D4" s="54">
        <v>7323.19</v>
      </c>
      <c r="E4" s="55">
        <v>203429</v>
      </c>
      <c r="F4" s="66">
        <v>3302986.7977</v>
      </c>
      <c r="G4" s="56">
        <v>0.99450000000000005</v>
      </c>
      <c r="H4" s="55">
        <v>31341</v>
      </c>
      <c r="I4" s="55">
        <v>201391</v>
      </c>
      <c r="J4" s="60">
        <v>0.15559999999999999</v>
      </c>
      <c r="K4" s="61">
        <v>197299</v>
      </c>
      <c r="L4" s="61">
        <v>223288</v>
      </c>
      <c r="M4" s="60">
        <v>0.88360000000000005</v>
      </c>
      <c r="N4" s="47">
        <v>11878.06</v>
      </c>
      <c r="O4" s="36">
        <v>3382.39</v>
      </c>
      <c r="P4" s="3">
        <v>1</v>
      </c>
    </row>
    <row r="5" spans="1:16" x14ac:dyDescent="0.2">
      <c r="A5" s="51">
        <v>4</v>
      </c>
      <c r="B5" s="52">
        <v>14</v>
      </c>
      <c r="C5" s="59" t="s">
        <v>381</v>
      </c>
      <c r="D5" s="54">
        <v>13445.95</v>
      </c>
      <c r="E5" s="55">
        <v>58128</v>
      </c>
      <c r="F5" s="66">
        <v>3241785.1770000001</v>
      </c>
      <c r="G5" s="56">
        <v>0.99170000000000003</v>
      </c>
      <c r="H5" s="55">
        <v>2661</v>
      </c>
      <c r="I5" s="55">
        <v>57411</v>
      </c>
      <c r="J5" s="60">
        <v>4.6399999999999997E-2</v>
      </c>
      <c r="K5" s="61">
        <v>57232</v>
      </c>
      <c r="L5" s="61">
        <v>67475</v>
      </c>
      <c r="M5" s="60">
        <v>0.84819999999999995</v>
      </c>
      <c r="N5" s="47">
        <v>17837.89</v>
      </c>
      <c r="O5" s="36">
        <v>3382.39</v>
      </c>
      <c r="P5" s="3">
        <v>1</v>
      </c>
    </row>
    <row r="6" spans="1:16" x14ac:dyDescent="0.2">
      <c r="A6" s="51">
        <v>5</v>
      </c>
      <c r="B6" s="52">
        <v>194</v>
      </c>
      <c r="C6" s="59" t="s">
        <v>187</v>
      </c>
      <c r="D6" s="54">
        <v>3361.67</v>
      </c>
      <c r="E6" s="55">
        <v>738200</v>
      </c>
      <c r="F6" s="66">
        <v>2888302.6469999999</v>
      </c>
      <c r="G6" s="56">
        <v>0.98899999999999999</v>
      </c>
      <c r="H6" s="55">
        <v>25081</v>
      </c>
      <c r="I6" s="55">
        <v>180778</v>
      </c>
      <c r="J6" s="60">
        <v>0.13869999999999999</v>
      </c>
      <c r="K6" s="61">
        <v>162109</v>
      </c>
      <c r="L6" s="61">
        <v>295665</v>
      </c>
      <c r="M6" s="60">
        <v>0.54830000000000001</v>
      </c>
      <c r="N6" s="47">
        <v>22452.73</v>
      </c>
      <c r="O6" s="36">
        <v>3382.39</v>
      </c>
      <c r="P6" s="3">
        <v>1</v>
      </c>
    </row>
    <row r="7" spans="1:16" x14ac:dyDescent="0.2">
      <c r="A7" s="51">
        <v>6</v>
      </c>
      <c r="B7" s="52">
        <v>36</v>
      </c>
      <c r="C7" s="59" t="s">
        <v>69</v>
      </c>
      <c r="D7" s="54">
        <v>4935.87</v>
      </c>
      <c r="E7" s="55">
        <v>294383</v>
      </c>
      <c r="F7" s="66">
        <v>2678058.0227000001</v>
      </c>
      <c r="G7" s="56">
        <v>0.98619999999999997</v>
      </c>
      <c r="H7" s="55">
        <v>54212</v>
      </c>
      <c r="I7" s="55">
        <v>288469</v>
      </c>
      <c r="J7" s="60">
        <v>0.18790000000000001</v>
      </c>
      <c r="K7" s="61">
        <v>276716</v>
      </c>
      <c r="L7" s="61">
        <v>338111</v>
      </c>
      <c r="M7" s="60">
        <v>0.81840000000000002</v>
      </c>
      <c r="N7" s="47">
        <v>14225.61</v>
      </c>
      <c r="O7" s="36">
        <v>3382.39</v>
      </c>
      <c r="P7" s="3">
        <v>1</v>
      </c>
    </row>
    <row r="8" spans="1:16" x14ac:dyDescent="0.2">
      <c r="A8" s="51">
        <v>7</v>
      </c>
      <c r="B8" s="52">
        <v>301</v>
      </c>
      <c r="C8" s="59" t="s">
        <v>295</v>
      </c>
      <c r="D8" s="54">
        <v>2624.87</v>
      </c>
      <c r="E8" s="55">
        <v>924541</v>
      </c>
      <c r="F8" s="66">
        <v>2523893.0345000001</v>
      </c>
      <c r="G8" s="56">
        <v>0.98340000000000005</v>
      </c>
      <c r="H8" s="55">
        <v>207226</v>
      </c>
      <c r="I8" s="55">
        <v>788359</v>
      </c>
      <c r="J8" s="60">
        <v>0.26290000000000002</v>
      </c>
      <c r="K8" s="61">
        <v>747196</v>
      </c>
      <c r="L8" s="61">
        <v>1235265</v>
      </c>
      <c r="M8" s="60">
        <v>0.60489999999999999</v>
      </c>
      <c r="N8" s="47">
        <v>4714.62</v>
      </c>
      <c r="O8" s="36">
        <v>3382.39</v>
      </c>
      <c r="P8" s="3">
        <v>1</v>
      </c>
    </row>
    <row r="9" spans="1:16" ht="25.5" x14ac:dyDescent="0.2">
      <c r="A9" s="51">
        <v>8</v>
      </c>
      <c r="B9" s="52">
        <v>121</v>
      </c>
      <c r="C9" s="59" t="s">
        <v>168</v>
      </c>
      <c r="D9" s="54">
        <v>2440.71</v>
      </c>
      <c r="E9" s="55">
        <v>1016881</v>
      </c>
      <c r="F9" s="66">
        <v>2461227.2733</v>
      </c>
      <c r="G9" s="56">
        <v>0.98070000000000002</v>
      </c>
      <c r="H9" s="55">
        <v>21393</v>
      </c>
      <c r="I9" s="55">
        <v>763426</v>
      </c>
      <c r="J9" s="60">
        <v>2.8000000000000001E-2</v>
      </c>
      <c r="K9" s="61">
        <v>753730</v>
      </c>
      <c r="L9" s="61">
        <v>1004419</v>
      </c>
      <c r="M9" s="60">
        <v>0.75039999999999996</v>
      </c>
      <c r="N9" s="47">
        <v>13124.2</v>
      </c>
      <c r="O9" s="36">
        <v>3382.39</v>
      </c>
      <c r="P9" s="3">
        <v>1</v>
      </c>
    </row>
    <row r="10" spans="1:16" x14ac:dyDescent="0.2">
      <c r="A10" s="51">
        <v>9</v>
      </c>
      <c r="B10" s="52">
        <v>274</v>
      </c>
      <c r="C10" s="59" t="s">
        <v>267</v>
      </c>
      <c r="D10" s="54">
        <v>1419.29</v>
      </c>
      <c r="E10" s="55">
        <v>2372476</v>
      </c>
      <c r="F10" s="66">
        <v>2186116.1376</v>
      </c>
      <c r="G10" s="56">
        <v>0.97789999999999999</v>
      </c>
      <c r="H10" s="55">
        <v>91360</v>
      </c>
      <c r="I10" s="55">
        <v>1779973</v>
      </c>
      <c r="J10" s="60">
        <v>5.1299999999999998E-2</v>
      </c>
      <c r="K10" s="61">
        <v>1750211</v>
      </c>
      <c r="L10" s="61">
        <v>2140690</v>
      </c>
      <c r="M10" s="60">
        <v>0.81759999999999999</v>
      </c>
      <c r="N10" s="47">
        <v>11984.35</v>
      </c>
      <c r="O10" s="36">
        <v>3382.39</v>
      </c>
      <c r="P10" s="3">
        <v>1</v>
      </c>
    </row>
    <row r="11" spans="1:16" x14ac:dyDescent="0.2">
      <c r="A11" s="51">
        <v>10</v>
      </c>
      <c r="B11" s="52">
        <v>58</v>
      </c>
      <c r="C11" s="59" t="s">
        <v>76</v>
      </c>
      <c r="D11" s="54">
        <v>811.59</v>
      </c>
      <c r="E11" s="55">
        <v>6803284</v>
      </c>
      <c r="F11" s="66">
        <v>2116890.4205</v>
      </c>
      <c r="G11" s="56">
        <v>0.97509999999999997</v>
      </c>
      <c r="H11" s="55">
        <v>174672</v>
      </c>
      <c r="I11" s="55">
        <v>6686301</v>
      </c>
      <c r="J11" s="60">
        <v>2.6100000000000002E-2</v>
      </c>
      <c r="K11" s="61">
        <v>6677947</v>
      </c>
      <c r="L11" s="61">
        <v>7199377</v>
      </c>
      <c r="M11" s="60">
        <v>0.92759999999999998</v>
      </c>
      <c r="N11" s="47">
        <v>5799.33</v>
      </c>
      <c r="O11" s="36">
        <v>3382.39</v>
      </c>
      <c r="P11" s="3">
        <v>1</v>
      </c>
    </row>
    <row r="12" spans="1:16" x14ac:dyDescent="0.2">
      <c r="A12" s="51">
        <v>11</v>
      </c>
      <c r="B12" s="52">
        <v>123</v>
      </c>
      <c r="C12" s="59" t="s">
        <v>177</v>
      </c>
      <c r="D12" s="54">
        <v>5108.3100000000004</v>
      </c>
      <c r="E12" s="55">
        <v>128334</v>
      </c>
      <c r="F12" s="66">
        <v>1829988.0648000001</v>
      </c>
      <c r="G12" s="56">
        <v>0.97240000000000004</v>
      </c>
      <c r="H12" s="55">
        <v>10643</v>
      </c>
      <c r="I12" s="55">
        <v>87202</v>
      </c>
      <c r="J12" s="60">
        <v>0.122</v>
      </c>
      <c r="K12" s="61">
        <v>81788</v>
      </c>
      <c r="L12" s="61">
        <v>108605</v>
      </c>
      <c r="M12" s="60">
        <v>0.75309999999999999</v>
      </c>
      <c r="N12" s="47">
        <v>22073.7</v>
      </c>
      <c r="O12" s="36">
        <v>3382.39</v>
      </c>
      <c r="P12" s="3">
        <v>1</v>
      </c>
    </row>
    <row r="13" spans="1:16" x14ac:dyDescent="0.2">
      <c r="A13" s="51">
        <v>12</v>
      </c>
      <c r="B13" s="52">
        <v>361</v>
      </c>
      <c r="C13" s="59" t="s">
        <v>350</v>
      </c>
      <c r="D13" s="54">
        <v>6019.18</v>
      </c>
      <c r="E13" s="55">
        <v>88449</v>
      </c>
      <c r="F13" s="66">
        <v>1790128.2716999999</v>
      </c>
      <c r="G13" s="56">
        <v>0.96960000000000002</v>
      </c>
      <c r="H13" s="55">
        <v>8927</v>
      </c>
      <c r="I13" s="55">
        <v>77467</v>
      </c>
      <c r="J13" s="60">
        <v>0.1152</v>
      </c>
      <c r="K13" s="61">
        <v>75624</v>
      </c>
      <c r="L13" s="61">
        <v>97706</v>
      </c>
      <c r="M13" s="60">
        <v>0.77400000000000002</v>
      </c>
      <c r="N13" s="47">
        <v>25855.1</v>
      </c>
      <c r="O13" s="36">
        <v>3382.39</v>
      </c>
      <c r="P13" s="3">
        <v>1</v>
      </c>
    </row>
    <row r="14" spans="1:16" x14ac:dyDescent="0.2">
      <c r="A14" s="51">
        <v>13</v>
      </c>
      <c r="B14" s="52">
        <v>44</v>
      </c>
      <c r="C14" s="59" t="s">
        <v>144</v>
      </c>
      <c r="D14" s="54">
        <v>3703.14</v>
      </c>
      <c r="E14" s="55">
        <v>225595</v>
      </c>
      <c r="F14" s="66">
        <v>1758875.0462</v>
      </c>
      <c r="G14" s="56">
        <v>0.96689999999999998</v>
      </c>
      <c r="H14" s="55">
        <v>14719</v>
      </c>
      <c r="I14" s="55">
        <v>148240</v>
      </c>
      <c r="J14" s="60">
        <v>9.9299999999999999E-2</v>
      </c>
      <c r="K14" s="61">
        <v>138224</v>
      </c>
      <c r="L14" s="61">
        <v>193434</v>
      </c>
      <c r="M14" s="60">
        <v>0.71460000000000001</v>
      </c>
      <c r="N14" s="47">
        <v>19497.22</v>
      </c>
      <c r="O14" s="36">
        <v>3382.39</v>
      </c>
      <c r="P14" s="3">
        <v>1</v>
      </c>
    </row>
    <row r="15" spans="1:16" ht="25.5" x14ac:dyDescent="0.2">
      <c r="A15" s="51">
        <v>14</v>
      </c>
      <c r="B15" s="52">
        <v>357</v>
      </c>
      <c r="C15" s="59" t="s">
        <v>373</v>
      </c>
      <c r="D15" s="54">
        <v>1684.41</v>
      </c>
      <c r="E15" s="55">
        <v>1000166</v>
      </c>
      <c r="F15" s="66">
        <v>1684551.997</v>
      </c>
      <c r="G15" s="56">
        <v>0.96409999999999996</v>
      </c>
      <c r="H15" s="55">
        <v>180721</v>
      </c>
      <c r="I15" s="55">
        <v>691848</v>
      </c>
      <c r="J15" s="60">
        <v>0.26119999999999999</v>
      </c>
      <c r="K15" s="61">
        <v>537250</v>
      </c>
      <c r="L15" s="61">
        <v>1203879</v>
      </c>
      <c r="M15" s="60">
        <v>0.44629999999999997</v>
      </c>
      <c r="N15" s="47">
        <v>16375.73</v>
      </c>
      <c r="O15" s="36">
        <v>3382.39</v>
      </c>
      <c r="P15" s="3">
        <v>1</v>
      </c>
    </row>
    <row r="16" spans="1:16" x14ac:dyDescent="0.2">
      <c r="A16" s="51">
        <v>15</v>
      </c>
      <c r="B16" s="52">
        <v>50</v>
      </c>
      <c r="C16" s="59" t="s">
        <v>150</v>
      </c>
      <c r="D16" s="54">
        <v>1708.06</v>
      </c>
      <c r="E16" s="55">
        <v>971884</v>
      </c>
      <c r="F16" s="66">
        <v>1683876.1224</v>
      </c>
      <c r="G16" s="56">
        <v>0.96130000000000004</v>
      </c>
      <c r="H16" s="55">
        <v>20513</v>
      </c>
      <c r="I16" s="55">
        <v>610105</v>
      </c>
      <c r="J16" s="60">
        <v>3.3599999999999998E-2</v>
      </c>
      <c r="K16" s="61">
        <v>595301</v>
      </c>
      <c r="L16" s="61">
        <v>960942</v>
      </c>
      <c r="M16" s="60">
        <v>0.61950000000000005</v>
      </c>
      <c r="N16" s="47">
        <v>15271.43</v>
      </c>
      <c r="O16" s="36">
        <v>3382.39</v>
      </c>
      <c r="P16" s="3">
        <v>1</v>
      </c>
    </row>
    <row r="17" spans="1:16" x14ac:dyDescent="0.2">
      <c r="A17" s="51">
        <v>16</v>
      </c>
      <c r="B17" s="52">
        <v>188</v>
      </c>
      <c r="C17" s="59" t="s">
        <v>222</v>
      </c>
      <c r="D17" s="54">
        <v>19177.150000000001</v>
      </c>
      <c r="E17" s="55">
        <v>7621</v>
      </c>
      <c r="F17" s="66">
        <v>1674132.9251999999</v>
      </c>
      <c r="G17" s="56">
        <v>0.95860000000000001</v>
      </c>
      <c r="H17" s="55">
        <v>2617</v>
      </c>
      <c r="I17" s="55">
        <v>7482</v>
      </c>
      <c r="J17" s="60">
        <v>0.3498</v>
      </c>
      <c r="K17" s="61">
        <v>7385</v>
      </c>
      <c r="L17" s="61">
        <v>10667</v>
      </c>
      <c r="M17" s="60">
        <v>0.69230000000000003</v>
      </c>
      <c r="N17" s="47">
        <v>24938.46</v>
      </c>
      <c r="O17" s="36">
        <v>3382.39</v>
      </c>
      <c r="P17" s="3">
        <v>1</v>
      </c>
    </row>
    <row r="18" spans="1:16" x14ac:dyDescent="0.2">
      <c r="A18" s="51">
        <v>17</v>
      </c>
      <c r="B18" s="52">
        <v>79</v>
      </c>
      <c r="C18" s="59" t="s">
        <v>157</v>
      </c>
      <c r="D18" s="54">
        <v>2036.68</v>
      </c>
      <c r="E18" s="55">
        <v>636413</v>
      </c>
      <c r="F18" s="66">
        <v>1624774.4506999999</v>
      </c>
      <c r="G18" s="56">
        <v>0.95579999999999998</v>
      </c>
      <c r="H18" s="55">
        <v>81857</v>
      </c>
      <c r="I18" s="55">
        <v>621466</v>
      </c>
      <c r="J18" s="60">
        <v>0.13170000000000001</v>
      </c>
      <c r="K18" s="61">
        <v>605994</v>
      </c>
      <c r="L18" s="61">
        <v>746452</v>
      </c>
      <c r="M18" s="60">
        <v>0.81179999999999997</v>
      </c>
      <c r="N18" s="47">
        <v>7400.01</v>
      </c>
      <c r="O18" s="36">
        <v>3382.39</v>
      </c>
      <c r="P18" s="3">
        <v>1</v>
      </c>
    </row>
    <row r="19" spans="1:16" x14ac:dyDescent="0.2">
      <c r="A19" s="51">
        <v>18</v>
      </c>
      <c r="B19" s="52">
        <v>61</v>
      </c>
      <c r="C19" s="59" t="s">
        <v>78</v>
      </c>
      <c r="D19" s="54">
        <v>1370.92</v>
      </c>
      <c r="E19" s="55">
        <v>1338951</v>
      </c>
      <c r="F19" s="66">
        <v>1586336.2938000001</v>
      </c>
      <c r="G19" s="56">
        <v>0.95299999999999996</v>
      </c>
      <c r="H19" s="55">
        <v>16183</v>
      </c>
      <c r="I19" s="55">
        <v>1161363</v>
      </c>
      <c r="J19" s="60">
        <v>1.3899999999999999E-2</v>
      </c>
      <c r="K19" s="61">
        <v>1153947</v>
      </c>
      <c r="L19" s="61">
        <v>1655456</v>
      </c>
      <c r="M19" s="60">
        <v>0.69710000000000005</v>
      </c>
      <c r="N19" s="47">
        <v>8200</v>
      </c>
      <c r="O19" s="36">
        <v>3382.39</v>
      </c>
      <c r="P19" s="3">
        <v>1</v>
      </c>
    </row>
    <row r="20" spans="1:16" x14ac:dyDescent="0.2">
      <c r="A20" s="51">
        <v>19</v>
      </c>
      <c r="B20" s="52">
        <v>25</v>
      </c>
      <c r="C20" s="59" t="s">
        <v>59</v>
      </c>
      <c r="D20" s="54">
        <v>2127.3000000000002</v>
      </c>
      <c r="E20" s="55">
        <v>520875</v>
      </c>
      <c r="F20" s="66">
        <v>1535309.5619999999</v>
      </c>
      <c r="G20" s="56">
        <v>0.95030000000000003</v>
      </c>
      <c r="H20" s="55">
        <v>161648</v>
      </c>
      <c r="I20" s="55">
        <v>506317</v>
      </c>
      <c r="J20" s="60">
        <v>0.31929999999999997</v>
      </c>
      <c r="K20" s="61">
        <v>450409</v>
      </c>
      <c r="L20" s="61">
        <v>571625</v>
      </c>
      <c r="M20" s="60">
        <v>0.78790000000000004</v>
      </c>
      <c r="N20" s="47">
        <v>12319.57</v>
      </c>
      <c r="O20" s="36">
        <v>3382.39</v>
      </c>
      <c r="P20" s="3">
        <v>1</v>
      </c>
    </row>
    <row r="21" spans="1:16" x14ac:dyDescent="0.2">
      <c r="A21" s="51">
        <v>20</v>
      </c>
      <c r="B21" s="52">
        <v>77</v>
      </c>
      <c r="C21" s="59" t="s">
        <v>156</v>
      </c>
      <c r="D21" s="54">
        <v>1241.3900000000001</v>
      </c>
      <c r="E21" s="55">
        <v>1297154</v>
      </c>
      <c r="F21" s="66">
        <v>1413853.7838999999</v>
      </c>
      <c r="G21" s="56">
        <v>0.94750000000000001</v>
      </c>
      <c r="H21" s="55">
        <v>248881</v>
      </c>
      <c r="I21" s="55">
        <v>1131347</v>
      </c>
      <c r="J21" s="60">
        <v>0.22</v>
      </c>
      <c r="K21" s="61">
        <v>1014171</v>
      </c>
      <c r="L21" s="61">
        <v>1382389</v>
      </c>
      <c r="M21" s="60">
        <v>0.73360000000000003</v>
      </c>
      <c r="N21" s="47">
        <v>7517.81</v>
      </c>
      <c r="O21" s="36">
        <v>3382.39</v>
      </c>
      <c r="P21" s="3">
        <v>1</v>
      </c>
    </row>
    <row r="22" spans="1:16" x14ac:dyDescent="0.2">
      <c r="A22" s="51">
        <v>21</v>
      </c>
      <c r="B22" s="52">
        <v>100</v>
      </c>
      <c r="C22" s="59" t="s">
        <v>175</v>
      </c>
      <c r="D22" s="54">
        <v>2151.66</v>
      </c>
      <c r="E22" s="55">
        <v>410460</v>
      </c>
      <c r="F22" s="66">
        <v>1378507.7064</v>
      </c>
      <c r="G22" s="56">
        <v>0.94479999999999997</v>
      </c>
      <c r="H22" s="55">
        <v>32682</v>
      </c>
      <c r="I22" s="55">
        <v>384630</v>
      </c>
      <c r="J22" s="60">
        <v>8.5000000000000006E-2</v>
      </c>
      <c r="K22" s="61">
        <v>380509</v>
      </c>
      <c r="L22" s="61">
        <v>436482</v>
      </c>
      <c r="M22" s="60">
        <v>0.87180000000000002</v>
      </c>
      <c r="N22" s="47">
        <v>9283.7000000000007</v>
      </c>
      <c r="O22" s="36">
        <v>3382.39</v>
      </c>
      <c r="P22" s="3">
        <v>1</v>
      </c>
    </row>
    <row r="23" spans="1:16" x14ac:dyDescent="0.2">
      <c r="A23" s="51">
        <v>22</v>
      </c>
      <c r="B23" s="52">
        <v>104</v>
      </c>
      <c r="C23" s="59" t="s">
        <v>176</v>
      </c>
      <c r="D23" s="54">
        <v>1508.2</v>
      </c>
      <c r="E23" s="55">
        <v>831502</v>
      </c>
      <c r="F23" s="66">
        <v>1375280.8478000001</v>
      </c>
      <c r="G23" s="56">
        <v>0.94199999999999995</v>
      </c>
      <c r="H23" s="55">
        <v>108871</v>
      </c>
      <c r="I23" s="55">
        <v>771734</v>
      </c>
      <c r="J23" s="60">
        <v>0.1411</v>
      </c>
      <c r="K23" s="61">
        <v>729101</v>
      </c>
      <c r="L23" s="61">
        <v>861101</v>
      </c>
      <c r="M23" s="60">
        <v>0.84670000000000001</v>
      </c>
      <c r="N23" s="47">
        <v>8809.92</v>
      </c>
      <c r="O23" s="36">
        <v>3382.39</v>
      </c>
      <c r="P23" s="3">
        <v>1</v>
      </c>
    </row>
    <row r="24" spans="1:16" x14ac:dyDescent="0.2">
      <c r="A24" s="51">
        <v>23</v>
      </c>
      <c r="B24" s="52">
        <v>81</v>
      </c>
      <c r="C24" s="59" t="s">
        <v>158</v>
      </c>
      <c r="D24" s="54">
        <v>540.82000000000005</v>
      </c>
      <c r="E24" s="55">
        <v>6379485</v>
      </c>
      <c r="F24" s="66">
        <v>1365983.3624</v>
      </c>
      <c r="G24" s="56">
        <v>0.93920000000000003</v>
      </c>
      <c r="H24" s="55">
        <v>230098</v>
      </c>
      <c r="I24" s="55">
        <v>6198883</v>
      </c>
      <c r="J24" s="60">
        <v>3.7100000000000001E-2</v>
      </c>
      <c r="K24" s="61">
        <v>6155295</v>
      </c>
      <c r="L24" s="61">
        <v>8490784</v>
      </c>
      <c r="M24" s="60">
        <v>0.72489999999999999</v>
      </c>
      <c r="N24" s="47">
        <v>5364.33</v>
      </c>
      <c r="O24" s="36">
        <v>3382.39</v>
      </c>
      <c r="P24" s="3">
        <v>1</v>
      </c>
    </row>
    <row r="25" spans="1:16" x14ac:dyDescent="0.2">
      <c r="A25" s="51">
        <v>24</v>
      </c>
      <c r="B25" s="52">
        <v>222</v>
      </c>
      <c r="C25" s="59" t="s">
        <v>92</v>
      </c>
      <c r="D25" s="54">
        <v>2918.84</v>
      </c>
      <c r="E25" s="55">
        <v>218675</v>
      </c>
      <c r="F25" s="66">
        <v>1364929.4261</v>
      </c>
      <c r="G25" s="56">
        <v>0.9365</v>
      </c>
      <c r="H25" s="55">
        <v>3091</v>
      </c>
      <c r="I25" s="55">
        <v>201736</v>
      </c>
      <c r="J25" s="60">
        <v>1.5299999999999999E-2</v>
      </c>
      <c r="K25" s="61">
        <v>200947</v>
      </c>
      <c r="L25" s="61">
        <v>256889</v>
      </c>
      <c r="M25" s="60">
        <v>0.78220000000000001</v>
      </c>
      <c r="N25" s="47">
        <v>9266.98</v>
      </c>
      <c r="O25" s="36">
        <v>3382.39</v>
      </c>
      <c r="P25" s="3">
        <v>1</v>
      </c>
    </row>
    <row r="26" spans="1:16" x14ac:dyDescent="0.2">
      <c r="A26" s="51">
        <v>25</v>
      </c>
      <c r="B26" s="52">
        <v>48</v>
      </c>
      <c r="C26" s="59" t="s">
        <v>145</v>
      </c>
      <c r="D26" s="54">
        <v>5362.11</v>
      </c>
      <c r="E26" s="55">
        <v>61972</v>
      </c>
      <c r="F26" s="66">
        <v>1334852.6747999999</v>
      </c>
      <c r="G26" s="56">
        <v>0.93369999999999997</v>
      </c>
      <c r="H26" s="55">
        <v>7111</v>
      </c>
      <c r="I26" s="55">
        <v>35035</v>
      </c>
      <c r="J26" s="60">
        <v>0.20300000000000001</v>
      </c>
      <c r="K26" s="61">
        <v>28947</v>
      </c>
      <c r="L26" s="61">
        <v>49039</v>
      </c>
      <c r="M26" s="60">
        <v>0.59030000000000005</v>
      </c>
      <c r="N26" s="47">
        <v>31961.5</v>
      </c>
      <c r="O26" s="36">
        <v>3382.39</v>
      </c>
      <c r="P26" s="3">
        <v>1</v>
      </c>
    </row>
    <row r="27" spans="1:16" x14ac:dyDescent="0.2">
      <c r="A27" s="51">
        <v>26</v>
      </c>
      <c r="B27" s="52">
        <v>152</v>
      </c>
      <c r="C27" s="59" t="s">
        <v>196</v>
      </c>
      <c r="D27" s="54">
        <v>301.54000000000002</v>
      </c>
      <c r="E27" s="55">
        <v>18633271</v>
      </c>
      <c r="F27" s="66">
        <v>1301647.7385</v>
      </c>
      <c r="G27" s="56">
        <v>0.93089999999999995</v>
      </c>
      <c r="H27" s="55">
        <v>244784</v>
      </c>
      <c r="I27" s="55">
        <v>18000398</v>
      </c>
      <c r="J27" s="60">
        <v>1.3599999999999999E-2</v>
      </c>
      <c r="K27" s="61">
        <v>17968825</v>
      </c>
      <c r="L27" s="61">
        <v>20007695</v>
      </c>
      <c r="M27" s="60">
        <v>0.89810000000000001</v>
      </c>
      <c r="N27" s="47">
        <v>4549.8500000000004</v>
      </c>
      <c r="O27" s="36">
        <v>3382.39</v>
      </c>
      <c r="P27" s="3">
        <v>1</v>
      </c>
    </row>
    <row r="28" spans="1:16" x14ac:dyDescent="0.2">
      <c r="A28" s="51">
        <v>27</v>
      </c>
      <c r="B28" s="52">
        <v>99</v>
      </c>
      <c r="C28" s="59" t="s">
        <v>169</v>
      </c>
      <c r="D28" s="54">
        <v>5666.15</v>
      </c>
      <c r="E28" s="55">
        <v>50871</v>
      </c>
      <c r="F28" s="66">
        <v>1277976.5020000001</v>
      </c>
      <c r="G28" s="56">
        <v>0.92820000000000003</v>
      </c>
      <c r="H28" s="55">
        <v>5507</v>
      </c>
      <c r="I28" s="55">
        <v>47365</v>
      </c>
      <c r="J28" s="60">
        <v>0.1163</v>
      </c>
      <c r="K28" s="61">
        <v>45465</v>
      </c>
      <c r="L28" s="61">
        <v>60558</v>
      </c>
      <c r="M28" s="60">
        <v>0.75080000000000002</v>
      </c>
      <c r="N28" s="47">
        <v>13698.2</v>
      </c>
      <c r="O28" s="36">
        <v>3382.39</v>
      </c>
      <c r="P28" s="3">
        <v>1</v>
      </c>
    </row>
    <row r="29" spans="1:16" x14ac:dyDescent="0.2">
      <c r="A29" s="51">
        <v>28</v>
      </c>
      <c r="B29" s="52">
        <v>189</v>
      </c>
      <c r="C29" s="59" t="s">
        <v>223</v>
      </c>
      <c r="D29" s="54">
        <v>722.31</v>
      </c>
      <c r="E29" s="55">
        <v>2848868</v>
      </c>
      <c r="F29" s="66">
        <v>1219161.1355000001</v>
      </c>
      <c r="G29" s="56">
        <v>0.9254</v>
      </c>
      <c r="H29" s="55">
        <v>137822</v>
      </c>
      <c r="I29" s="55">
        <v>2687331</v>
      </c>
      <c r="J29" s="60">
        <v>5.1299999999999998E-2</v>
      </c>
      <c r="K29" s="61">
        <v>2659769</v>
      </c>
      <c r="L29" s="61">
        <v>3516367</v>
      </c>
      <c r="M29" s="60">
        <v>0.75639999999999996</v>
      </c>
      <c r="N29" s="47">
        <v>6799.67</v>
      </c>
      <c r="O29" s="36">
        <v>3382.39</v>
      </c>
      <c r="P29" s="3">
        <v>1</v>
      </c>
    </row>
    <row r="30" spans="1:16" x14ac:dyDescent="0.2">
      <c r="A30" s="51">
        <v>29</v>
      </c>
      <c r="B30" s="52">
        <v>271</v>
      </c>
      <c r="C30" s="59" t="s">
        <v>268</v>
      </c>
      <c r="D30" s="54">
        <v>1381.94</v>
      </c>
      <c r="E30" s="55">
        <v>774020</v>
      </c>
      <c r="F30" s="66">
        <v>1215805.7379000001</v>
      </c>
      <c r="G30" s="56">
        <v>0.92269999999999996</v>
      </c>
      <c r="H30" s="55">
        <v>38864</v>
      </c>
      <c r="I30" s="55">
        <v>594020</v>
      </c>
      <c r="J30" s="60">
        <v>6.54E-2</v>
      </c>
      <c r="K30" s="61">
        <v>561634</v>
      </c>
      <c r="L30" s="61">
        <v>881877</v>
      </c>
      <c r="M30" s="60">
        <v>0.63690000000000002</v>
      </c>
      <c r="N30" s="47">
        <v>12053.54</v>
      </c>
      <c r="O30" s="36">
        <v>3382.39</v>
      </c>
      <c r="P30" s="3">
        <v>1</v>
      </c>
    </row>
    <row r="31" spans="1:16" x14ac:dyDescent="0.2">
      <c r="A31" s="51">
        <v>30</v>
      </c>
      <c r="B31" s="52">
        <v>117</v>
      </c>
      <c r="C31" s="59" t="s">
        <v>389</v>
      </c>
      <c r="D31" s="54">
        <v>1215.48</v>
      </c>
      <c r="E31" s="55">
        <v>994501</v>
      </c>
      <c r="F31" s="66">
        <v>1212132.7050999999</v>
      </c>
      <c r="G31" s="56">
        <v>0.91990000000000005</v>
      </c>
      <c r="H31" s="55">
        <v>15736</v>
      </c>
      <c r="I31" s="55">
        <v>854291</v>
      </c>
      <c r="J31" s="60">
        <v>1.84E-2</v>
      </c>
      <c r="K31" s="61">
        <v>843057</v>
      </c>
      <c r="L31" s="61">
        <v>1046377</v>
      </c>
      <c r="M31" s="60">
        <v>0.80569999999999997</v>
      </c>
      <c r="N31" s="47">
        <v>10888.43</v>
      </c>
      <c r="O31" s="36">
        <v>3382.39</v>
      </c>
      <c r="P31" s="3">
        <v>1</v>
      </c>
    </row>
    <row r="32" spans="1:16" x14ac:dyDescent="0.2">
      <c r="A32" s="51">
        <v>31</v>
      </c>
      <c r="B32" s="52">
        <v>248</v>
      </c>
      <c r="C32" s="59" t="s">
        <v>116</v>
      </c>
      <c r="D32" s="54">
        <v>928.91</v>
      </c>
      <c r="E32" s="55">
        <v>1684951</v>
      </c>
      <c r="F32" s="66">
        <v>1205774.5098000001</v>
      </c>
      <c r="G32" s="56">
        <v>0.91710000000000003</v>
      </c>
      <c r="H32" s="55">
        <v>60278</v>
      </c>
      <c r="I32" s="55">
        <v>1653417</v>
      </c>
      <c r="J32" s="60">
        <v>3.6499999999999998E-2</v>
      </c>
      <c r="K32" s="61">
        <v>1640454</v>
      </c>
      <c r="L32" s="61">
        <v>2449826</v>
      </c>
      <c r="M32" s="60">
        <v>0.66959999999999997</v>
      </c>
      <c r="N32" s="47">
        <v>5714.24</v>
      </c>
      <c r="O32" s="36">
        <v>3382.39</v>
      </c>
      <c r="P32" s="3">
        <v>1</v>
      </c>
    </row>
    <row r="33" spans="1:16" x14ac:dyDescent="0.2">
      <c r="A33" s="51">
        <v>32</v>
      </c>
      <c r="B33" s="52">
        <v>31</v>
      </c>
      <c r="C33" s="59" t="s">
        <v>64</v>
      </c>
      <c r="D33" s="54">
        <v>1461.26</v>
      </c>
      <c r="E33" s="55">
        <v>667067</v>
      </c>
      <c r="F33" s="66">
        <v>1193469.2627000001</v>
      </c>
      <c r="G33" s="56">
        <v>0.91439999999999999</v>
      </c>
      <c r="H33" s="55">
        <v>101275</v>
      </c>
      <c r="I33" s="55">
        <v>662338</v>
      </c>
      <c r="J33" s="60">
        <v>0.15290000000000001</v>
      </c>
      <c r="K33" s="61">
        <v>645115</v>
      </c>
      <c r="L33" s="61">
        <v>766999</v>
      </c>
      <c r="M33" s="60">
        <v>0.84109999999999996</v>
      </c>
      <c r="N33" s="47">
        <v>7514.65</v>
      </c>
      <c r="O33" s="36">
        <v>3382.39</v>
      </c>
      <c r="P33" s="3">
        <v>1</v>
      </c>
    </row>
    <row r="34" spans="1:16" x14ac:dyDescent="0.2">
      <c r="A34" s="51">
        <v>33</v>
      </c>
      <c r="B34" s="52">
        <v>153</v>
      </c>
      <c r="C34" s="59" t="s">
        <v>188</v>
      </c>
      <c r="D34" s="54">
        <v>537.16</v>
      </c>
      <c r="E34" s="55">
        <v>4796280</v>
      </c>
      <c r="F34" s="66">
        <v>1176409.0754</v>
      </c>
      <c r="G34" s="56">
        <v>0.91159999999999997</v>
      </c>
      <c r="H34" s="55">
        <v>470296</v>
      </c>
      <c r="I34" s="55">
        <v>4562839</v>
      </c>
      <c r="J34" s="60">
        <v>0.1031</v>
      </c>
      <c r="K34" s="61">
        <v>4427587</v>
      </c>
      <c r="L34" s="61">
        <v>5190808</v>
      </c>
      <c r="M34" s="60">
        <v>0.85299999999999998</v>
      </c>
      <c r="N34" s="47">
        <v>6992.35</v>
      </c>
      <c r="O34" s="36">
        <v>3382.39</v>
      </c>
      <c r="P34" s="3">
        <v>1</v>
      </c>
    </row>
    <row r="35" spans="1:16" x14ac:dyDescent="0.2">
      <c r="A35" s="51">
        <v>34</v>
      </c>
      <c r="B35" s="52">
        <v>245</v>
      </c>
      <c r="C35" s="59" t="s">
        <v>297</v>
      </c>
      <c r="D35" s="54">
        <v>2225.44</v>
      </c>
      <c r="E35" s="55">
        <v>275376</v>
      </c>
      <c r="F35" s="66">
        <v>1167825.6443</v>
      </c>
      <c r="G35" s="56">
        <v>0.90880000000000005</v>
      </c>
      <c r="H35" s="55">
        <v>11348</v>
      </c>
      <c r="I35" s="55">
        <v>245412</v>
      </c>
      <c r="J35" s="60">
        <v>4.6199999999999998E-2</v>
      </c>
      <c r="K35" s="61">
        <v>240177</v>
      </c>
      <c r="L35" s="61">
        <v>461745</v>
      </c>
      <c r="M35" s="60">
        <v>0.5202</v>
      </c>
      <c r="N35" s="47">
        <v>11915.24</v>
      </c>
      <c r="O35" s="36">
        <v>3382.39</v>
      </c>
      <c r="P35" s="3">
        <v>1</v>
      </c>
    </row>
    <row r="36" spans="1:16" ht="25.5" x14ac:dyDescent="0.2">
      <c r="A36" s="51">
        <v>35</v>
      </c>
      <c r="B36" s="52">
        <v>26</v>
      </c>
      <c r="C36" s="59" t="s">
        <v>60</v>
      </c>
      <c r="D36" s="54">
        <v>2677.81</v>
      </c>
      <c r="E36" s="55">
        <v>189296</v>
      </c>
      <c r="F36" s="66">
        <v>1165066.4764</v>
      </c>
      <c r="G36" s="56">
        <v>0.90610000000000002</v>
      </c>
      <c r="H36" s="55">
        <v>80194</v>
      </c>
      <c r="I36" s="55">
        <v>181248</v>
      </c>
      <c r="J36" s="60">
        <v>0.4425</v>
      </c>
      <c r="K36" s="61">
        <v>156817</v>
      </c>
      <c r="L36" s="61">
        <v>204658</v>
      </c>
      <c r="M36" s="60">
        <v>0.76619999999999999</v>
      </c>
      <c r="N36" s="47">
        <v>15968.63</v>
      </c>
      <c r="O36" s="36">
        <v>3382.39</v>
      </c>
      <c r="P36" s="3">
        <v>1</v>
      </c>
    </row>
    <row r="37" spans="1:16" x14ac:dyDescent="0.2">
      <c r="A37" s="51">
        <v>36</v>
      </c>
      <c r="B37" s="52">
        <v>164</v>
      </c>
      <c r="C37" s="59" t="s">
        <v>206</v>
      </c>
      <c r="D37" s="54">
        <v>717.41</v>
      </c>
      <c r="E37" s="55">
        <v>2382480</v>
      </c>
      <c r="F37" s="66">
        <v>1107346.1322000001</v>
      </c>
      <c r="G37" s="56">
        <v>0.90059999999999996</v>
      </c>
      <c r="H37" s="55">
        <v>141619</v>
      </c>
      <c r="I37" s="55">
        <v>2252708</v>
      </c>
      <c r="J37" s="60">
        <v>6.2899999999999998E-2</v>
      </c>
      <c r="K37" s="61">
        <v>2223227</v>
      </c>
      <c r="L37" s="61">
        <v>2967569</v>
      </c>
      <c r="M37" s="60">
        <v>0.74919999999999998</v>
      </c>
      <c r="N37" s="47">
        <v>7743.82</v>
      </c>
      <c r="O37" s="36">
        <v>3382.39</v>
      </c>
      <c r="P37" s="3">
        <v>1</v>
      </c>
    </row>
    <row r="38" spans="1:16" x14ac:dyDescent="0.2">
      <c r="A38" s="51">
        <v>37</v>
      </c>
      <c r="B38" s="52">
        <v>85</v>
      </c>
      <c r="C38" s="59" t="s">
        <v>363</v>
      </c>
      <c r="D38" s="54">
        <v>828.92</v>
      </c>
      <c r="E38" s="55">
        <v>1673432</v>
      </c>
      <c r="F38" s="66">
        <v>1072297.6396999999</v>
      </c>
      <c r="G38" s="56">
        <v>0.89780000000000004</v>
      </c>
      <c r="H38" s="55">
        <v>24407</v>
      </c>
      <c r="I38" s="55">
        <v>1532996</v>
      </c>
      <c r="J38" s="60">
        <v>1.5900000000000001E-2</v>
      </c>
      <c r="K38" s="61">
        <v>1523350</v>
      </c>
      <c r="L38" s="61">
        <v>2282664</v>
      </c>
      <c r="M38" s="60">
        <v>0.66739999999999999</v>
      </c>
      <c r="N38" s="47">
        <v>7846.64</v>
      </c>
      <c r="O38" s="36">
        <v>3382.39</v>
      </c>
      <c r="P38" s="3">
        <v>1</v>
      </c>
    </row>
    <row r="39" spans="1:16" x14ac:dyDescent="0.2">
      <c r="A39" s="51">
        <v>38</v>
      </c>
      <c r="B39" s="52">
        <v>162</v>
      </c>
      <c r="C39" s="59" t="s">
        <v>185</v>
      </c>
      <c r="D39" s="54">
        <v>607.52</v>
      </c>
      <c r="E39" s="55">
        <v>2982090</v>
      </c>
      <c r="F39" s="66">
        <v>1049109.8832</v>
      </c>
      <c r="G39" s="56">
        <v>0.89500000000000002</v>
      </c>
      <c r="H39" s="55">
        <v>302802</v>
      </c>
      <c r="I39" s="55">
        <v>2511832</v>
      </c>
      <c r="J39" s="60">
        <v>0.1206</v>
      </c>
      <c r="K39" s="61">
        <v>2375687</v>
      </c>
      <c r="L39" s="61">
        <v>3094727</v>
      </c>
      <c r="M39" s="60">
        <v>0.76770000000000005</v>
      </c>
      <c r="N39" s="47">
        <v>9510.1</v>
      </c>
      <c r="O39" s="36">
        <v>3382.39</v>
      </c>
      <c r="P39" s="3">
        <v>1</v>
      </c>
    </row>
    <row r="40" spans="1:16" x14ac:dyDescent="0.2">
      <c r="A40" s="51">
        <v>39</v>
      </c>
      <c r="B40" s="52">
        <v>211</v>
      </c>
      <c r="C40" s="59" t="s">
        <v>99</v>
      </c>
      <c r="D40" s="54">
        <v>1595.54</v>
      </c>
      <c r="E40" s="55">
        <v>397277</v>
      </c>
      <c r="F40" s="66">
        <v>1005667.6244</v>
      </c>
      <c r="G40" s="56">
        <v>0.89229999999999998</v>
      </c>
      <c r="H40" s="55">
        <v>43768</v>
      </c>
      <c r="I40" s="55">
        <v>388363</v>
      </c>
      <c r="J40" s="60">
        <v>0.11269999999999999</v>
      </c>
      <c r="K40" s="61">
        <v>377008</v>
      </c>
      <c r="L40" s="61">
        <v>465545</v>
      </c>
      <c r="M40" s="60">
        <v>0.80979999999999996</v>
      </c>
      <c r="N40" s="47">
        <v>5569.9</v>
      </c>
      <c r="O40" s="36">
        <v>3382.39</v>
      </c>
      <c r="P40" s="3">
        <v>1</v>
      </c>
    </row>
    <row r="41" spans="1:16" x14ac:dyDescent="0.2">
      <c r="A41" s="51">
        <v>40</v>
      </c>
      <c r="B41" s="52">
        <v>160</v>
      </c>
      <c r="C41" s="59" t="s">
        <v>197</v>
      </c>
      <c r="D41" s="54">
        <v>641.85</v>
      </c>
      <c r="E41" s="55">
        <v>2320514</v>
      </c>
      <c r="F41" s="66">
        <v>977746.89</v>
      </c>
      <c r="G41" s="56">
        <v>0.88949999999999996</v>
      </c>
      <c r="H41" s="55">
        <v>223612</v>
      </c>
      <c r="I41" s="55">
        <v>1943854</v>
      </c>
      <c r="J41" s="60">
        <v>0.115</v>
      </c>
      <c r="K41" s="61">
        <v>1857121</v>
      </c>
      <c r="L41" s="61">
        <v>2266882</v>
      </c>
      <c r="M41" s="60">
        <v>0.81920000000000004</v>
      </c>
      <c r="N41" s="47">
        <v>9317.81</v>
      </c>
      <c r="O41" s="36">
        <v>3382.39</v>
      </c>
      <c r="P41" s="3">
        <v>1</v>
      </c>
    </row>
    <row r="42" spans="1:16" x14ac:dyDescent="0.2">
      <c r="A42" s="51">
        <v>41</v>
      </c>
      <c r="B42" s="52">
        <v>154</v>
      </c>
      <c r="C42" s="59" t="s">
        <v>186</v>
      </c>
      <c r="D42" s="54">
        <v>1377.12</v>
      </c>
      <c r="E42" s="55">
        <v>470972</v>
      </c>
      <c r="F42" s="66">
        <v>945080.45200000005</v>
      </c>
      <c r="G42" s="56">
        <v>0.88670000000000004</v>
      </c>
      <c r="H42" s="55">
        <v>51068</v>
      </c>
      <c r="I42" s="55">
        <v>336677</v>
      </c>
      <c r="J42" s="60">
        <v>0.1517</v>
      </c>
      <c r="K42" s="61">
        <v>303711</v>
      </c>
      <c r="L42" s="61">
        <v>438563</v>
      </c>
      <c r="M42" s="60">
        <v>0.6925</v>
      </c>
      <c r="N42" s="47">
        <v>13867.48</v>
      </c>
      <c r="O42" s="36">
        <v>3382.39</v>
      </c>
      <c r="P42" s="3">
        <v>1</v>
      </c>
    </row>
    <row r="43" spans="1:16" x14ac:dyDescent="0.2">
      <c r="A43" s="51">
        <v>42</v>
      </c>
      <c r="B43" s="52">
        <v>181</v>
      </c>
      <c r="C43" s="59" t="s">
        <v>228</v>
      </c>
      <c r="D43" s="54">
        <v>1155.5</v>
      </c>
      <c r="E43" s="55">
        <v>661100</v>
      </c>
      <c r="F43" s="66">
        <v>939514.05350000004</v>
      </c>
      <c r="G43" s="56">
        <v>0.88400000000000001</v>
      </c>
      <c r="H43" s="55">
        <v>261654</v>
      </c>
      <c r="I43" s="55">
        <v>386324</v>
      </c>
      <c r="J43" s="60">
        <v>0.67730000000000001</v>
      </c>
      <c r="K43" s="61">
        <v>149024</v>
      </c>
      <c r="L43" s="61">
        <v>837272</v>
      </c>
      <c r="M43" s="60">
        <v>0.17799999999999999</v>
      </c>
      <c r="N43" s="47">
        <v>20628.11</v>
      </c>
      <c r="O43" s="36">
        <v>3382.39</v>
      </c>
      <c r="P43" s="3">
        <v>1</v>
      </c>
    </row>
    <row r="44" spans="1:16" x14ac:dyDescent="0.2">
      <c r="A44" s="51">
        <v>43</v>
      </c>
      <c r="B44" s="52">
        <v>120</v>
      </c>
      <c r="C44" s="59" t="s">
        <v>170</v>
      </c>
      <c r="D44" s="54">
        <v>5783.8</v>
      </c>
      <c r="E44" s="55">
        <v>24506</v>
      </c>
      <c r="F44" s="66">
        <v>905418.82310000004</v>
      </c>
      <c r="G44" s="56">
        <v>0.88119999999999998</v>
      </c>
      <c r="H44" s="55">
        <v>1190</v>
      </c>
      <c r="I44" s="55">
        <v>23643</v>
      </c>
      <c r="J44" s="60">
        <v>5.0299999999999997E-2</v>
      </c>
      <c r="K44" s="61">
        <v>23284</v>
      </c>
      <c r="L44" s="61">
        <v>39922</v>
      </c>
      <c r="M44" s="60">
        <v>0.58320000000000005</v>
      </c>
      <c r="N44" s="47">
        <v>11641.22</v>
      </c>
      <c r="O44" s="36">
        <v>3382.39</v>
      </c>
      <c r="P44" s="3">
        <v>1</v>
      </c>
    </row>
    <row r="45" spans="1:16" x14ac:dyDescent="0.2">
      <c r="A45" s="51">
        <v>44</v>
      </c>
      <c r="B45" s="52">
        <v>5</v>
      </c>
      <c r="C45" s="59" t="s">
        <v>398</v>
      </c>
      <c r="D45" s="54">
        <v>1970.39</v>
      </c>
      <c r="E45" s="55">
        <v>190262</v>
      </c>
      <c r="F45" s="66">
        <v>859464.9682</v>
      </c>
      <c r="G45" s="56">
        <v>0.87290000000000001</v>
      </c>
      <c r="H45" s="55">
        <v>82959</v>
      </c>
      <c r="I45" s="55">
        <v>96593</v>
      </c>
      <c r="J45" s="60">
        <v>0.8589</v>
      </c>
      <c r="K45" s="61">
        <v>15762</v>
      </c>
      <c r="L45" s="61">
        <v>51058</v>
      </c>
      <c r="M45" s="60">
        <v>0.30869999999999997</v>
      </c>
      <c r="N45" s="47">
        <v>36128.699999999997</v>
      </c>
      <c r="O45" s="36">
        <v>3382.39</v>
      </c>
      <c r="P45" s="3">
        <v>1</v>
      </c>
    </row>
    <row r="46" spans="1:16" x14ac:dyDescent="0.2">
      <c r="A46" s="51">
        <v>45</v>
      </c>
      <c r="B46" s="52">
        <v>278</v>
      </c>
      <c r="C46" s="59" t="s">
        <v>271</v>
      </c>
      <c r="D46" s="54">
        <v>1452.97</v>
      </c>
      <c r="E46" s="55">
        <v>300525</v>
      </c>
      <c r="F46" s="66">
        <v>796519.79070000001</v>
      </c>
      <c r="G46" s="56">
        <v>0.86739999999999995</v>
      </c>
      <c r="H46" s="55">
        <v>7267</v>
      </c>
      <c r="I46" s="55">
        <v>282374</v>
      </c>
      <c r="J46" s="60">
        <v>2.5700000000000001E-2</v>
      </c>
      <c r="K46" s="61">
        <v>277903</v>
      </c>
      <c r="L46" s="61">
        <v>450469</v>
      </c>
      <c r="M46" s="60">
        <v>0.6169</v>
      </c>
      <c r="N46" s="47">
        <v>10514</v>
      </c>
      <c r="O46" s="36">
        <v>3382.39</v>
      </c>
      <c r="P46" s="3">
        <v>1</v>
      </c>
    </row>
    <row r="47" spans="1:16" ht="25.5" x14ac:dyDescent="0.2">
      <c r="A47" s="51">
        <v>46</v>
      </c>
      <c r="B47" s="52">
        <v>33</v>
      </c>
      <c r="C47" s="59" t="s">
        <v>66</v>
      </c>
      <c r="D47" s="54">
        <v>3410.08</v>
      </c>
      <c r="E47" s="55">
        <v>52541</v>
      </c>
      <c r="F47" s="66">
        <v>781652.57620000001</v>
      </c>
      <c r="G47" s="56">
        <v>0.8619</v>
      </c>
      <c r="H47" s="55">
        <v>13875</v>
      </c>
      <c r="I47" s="55">
        <v>50933</v>
      </c>
      <c r="J47" s="60">
        <v>0.27239999999999998</v>
      </c>
      <c r="K47" s="61">
        <v>46216</v>
      </c>
      <c r="L47" s="61">
        <v>67705</v>
      </c>
      <c r="M47" s="60">
        <v>0.68259999999999998</v>
      </c>
      <c r="N47" s="47">
        <v>13728.75</v>
      </c>
      <c r="O47" s="36">
        <v>3382.39</v>
      </c>
      <c r="P47" s="3">
        <v>1</v>
      </c>
    </row>
    <row r="48" spans="1:16" x14ac:dyDescent="0.2">
      <c r="A48" s="51">
        <v>47</v>
      </c>
      <c r="B48" s="52">
        <v>87</v>
      </c>
      <c r="C48" s="59" t="s">
        <v>162</v>
      </c>
      <c r="D48" s="54">
        <v>841.71</v>
      </c>
      <c r="E48" s="55">
        <v>759631</v>
      </c>
      <c r="F48" s="66">
        <v>733604.95169999998</v>
      </c>
      <c r="G48" s="56">
        <v>0.85640000000000005</v>
      </c>
      <c r="H48" s="55">
        <v>28186</v>
      </c>
      <c r="I48" s="55">
        <v>706430</v>
      </c>
      <c r="J48" s="60">
        <v>3.9899999999999998E-2</v>
      </c>
      <c r="K48" s="61">
        <v>696036</v>
      </c>
      <c r="L48" s="61">
        <v>1063223</v>
      </c>
      <c r="M48" s="60">
        <v>0.65459999999999996</v>
      </c>
      <c r="N48" s="47">
        <v>6353.39</v>
      </c>
      <c r="O48" s="36">
        <v>3382.39</v>
      </c>
      <c r="P48" s="3">
        <v>1</v>
      </c>
    </row>
    <row r="49" spans="1:16" x14ac:dyDescent="0.2">
      <c r="A49" s="51">
        <v>48</v>
      </c>
      <c r="B49" s="52">
        <v>93</v>
      </c>
      <c r="C49" s="59" t="s">
        <v>371</v>
      </c>
      <c r="D49" s="54">
        <v>756.1</v>
      </c>
      <c r="E49" s="55">
        <v>937942</v>
      </c>
      <c r="F49" s="66">
        <v>732261.86430000002</v>
      </c>
      <c r="G49" s="56">
        <v>0.85360000000000003</v>
      </c>
      <c r="H49" s="55">
        <v>34787</v>
      </c>
      <c r="I49" s="55">
        <v>921475</v>
      </c>
      <c r="J49" s="60">
        <v>3.78E-2</v>
      </c>
      <c r="K49" s="61">
        <v>910581</v>
      </c>
      <c r="L49" s="61">
        <v>1542149</v>
      </c>
      <c r="M49" s="60">
        <v>0.59050000000000002</v>
      </c>
      <c r="N49" s="47">
        <v>3477.14</v>
      </c>
      <c r="O49" s="36">
        <v>3382.39</v>
      </c>
      <c r="P49" s="3">
        <v>1</v>
      </c>
    </row>
    <row r="50" spans="1:16" x14ac:dyDescent="0.2">
      <c r="A50" s="51">
        <v>49</v>
      </c>
      <c r="B50" s="52">
        <v>111</v>
      </c>
      <c r="C50" s="59" t="s">
        <v>374</v>
      </c>
      <c r="D50" s="54">
        <v>767.73</v>
      </c>
      <c r="E50" s="55">
        <v>880082</v>
      </c>
      <c r="F50" s="66">
        <v>720232.69979999994</v>
      </c>
      <c r="G50" s="56">
        <v>0.8508</v>
      </c>
      <c r="H50" s="55">
        <v>97855</v>
      </c>
      <c r="I50" s="55">
        <v>830526</v>
      </c>
      <c r="J50" s="60">
        <v>0.1178</v>
      </c>
      <c r="K50" s="61">
        <v>793274</v>
      </c>
      <c r="L50" s="61">
        <v>1068471</v>
      </c>
      <c r="M50" s="60">
        <v>0.74239999999999995</v>
      </c>
      <c r="N50" s="47">
        <v>6480.41</v>
      </c>
      <c r="O50" s="36">
        <v>3382.39</v>
      </c>
      <c r="P50" s="3">
        <v>1</v>
      </c>
    </row>
    <row r="51" spans="1:16" x14ac:dyDescent="0.2">
      <c r="A51" s="51">
        <v>50</v>
      </c>
      <c r="B51" s="52">
        <v>47</v>
      </c>
      <c r="C51" s="59" t="s">
        <v>149</v>
      </c>
      <c r="D51" s="54">
        <v>4996.4399999999996</v>
      </c>
      <c r="E51" s="55">
        <v>19546</v>
      </c>
      <c r="F51" s="66">
        <v>698537.52240000002</v>
      </c>
      <c r="G51" s="56">
        <v>0.84809999999999997</v>
      </c>
      <c r="H51" s="55">
        <v>2237</v>
      </c>
      <c r="I51" s="55">
        <v>16155</v>
      </c>
      <c r="J51" s="60">
        <v>0.13850000000000001</v>
      </c>
      <c r="K51" s="61">
        <v>14603</v>
      </c>
      <c r="L51" s="61">
        <v>22288</v>
      </c>
      <c r="M51" s="60">
        <v>0.6552</v>
      </c>
      <c r="N51" s="47">
        <v>19592.240000000002</v>
      </c>
      <c r="O51" s="36">
        <v>3382.39</v>
      </c>
      <c r="P51" s="3">
        <v>1</v>
      </c>
    </row>
    <row r="52" spans="1:16" x14ac:dyDescent="0.2">
      <c r="A52" s="51">
        <v>51</v>
      </c>
      <c r="B52" s="52">
        <v>220</v>
      </c>
      <c r="C52" s="59" t="s">
        <v>91</v>
      </c>
      <c r="D52" s="54">
        <v>1315.18</v>
      </c>
      <c r="E52" s="55">
        <v>275077</v>
      </c>
      <c r="F52" s="66">
        <v>689784.00899999996</v>
      </c>
      <c r="G52" s="56">
        <v>0.84250000000000003</v>
      </c>
      <c r="H52" s="55">
        <v>35771</v>
      </c>
      <c r="I52" s="55">
        <v>236777</v>
      </c>
      <c r="J52" s="60">
        <v>0.15110000000000001</v>
      </c>
      <c r="K52" s="61">
        <v>224992</v>
      </c>
      <c r="L52" s="61">
        <v>275413</v>
      </c>
      <c r="M52" s="60">
        <v>0.81689999999999996</v>
      </c>
      <c r="N52" s="47">
        <v>10754.75</v>
      </c>
      <c r="O52" s="36">
        <v>3382.39</v>
      </c>
      <c r="P52" s="3">
        <v>1</v>
      </c>
    </row>
    <row r="53" spans="1:16" x14ac:dyDescent="0.2">
      <c r="A53" s="51">
        <v>52</v>
      </c>
      <c r="B53" s="52">
        <v>27</v>
      </c>
      <c r="C53" s="59" t="s">
        <v>65</v>
      </c>
      <c r="D53" s="54">
        <v>1193.4100000000001</v>
      </c>
      <c r="E53" s="55">
        <v>322363</v>
      </c>
      <c r="F53" s="66">
        <v>677580.27780000004</v>
      </c>
      <c r="G53" s="56">
        <v>0.83979999999999999</v>
      </c>
      <c r="H53" s="55">
        <v>70074</v>
      </c>
      <c r="I53" s="55">
        <v>316475</v>
      </c>
      <c r="J53" s="60">
        <v>0.22140000000000001</v>
      </c>
      <c r="K53" s="61">
        <v>299366</v>
      </c>
      <c r="L53" s="61">
        <v>359617</v>
      </c>
      <c r="M53" s="60">
        <v>0.83250000000000002</v>
      </c>
      <c r="N53" s="47">
        <v>9177.7900000000009</v>
      </c>
      <c r="O53" s="36">
        <v>3382.39</v>
      </c>
      <c r="P53" s="3">
        <v>1</v>
      </c>
    </row>
    <row r="54" spans="1:16" x14ac:dyDescent="0.2">
      <c r="A54" s="51">
        <v>53</v>
      </c>
      <c r="B54" s="52">
        <v>28</v>
      </c>
      <c r="C54" s="59" t="s">
        <v>61</v>
      </c>
      <c r="D54" s="54">
        <v>3091.83</v>
      </c>
      <c r="E54" s="55">
        <v>47882</v>
      </c>
      <c r="F54" s="66">
        <v>676552.0233</v>
      </c>
      <c r="G54" s="56">
        <v>0.83699999999999997</v>
      </c>
      <c r="H54" s="55">
        <v>8726</v>
      </c>
      <c r="I54" s="55">
        <v>44187</v>
      </c>
      <c r="J54" s="60">
        <v>0.19750000000000001</v>
      </c>
      <c r="K54" s="61">
        <v>40726</v>
      </c>
      <c r="L54" s="61">
        <v>67124</v>
      </c>
      <c r="M54" s="60">
        <v>0.60670000000000002</v>
      </c>
      <c r="N54" s="47">
        <v>14204.84</v>
      </c>
      <c r="O54" s="36">
        <v>3382.39</v>
      </c>
      <c r="P54" s="3">
        <v>1</v>
      </c>
    </row>
    <row r="55" spans="1:16" x14ac:dyDescent="0.2">
      <c r="A55" s="51">
        <v>54</v>
      </c>
      <c r="B55" s="52">
        <v>118</v>
      </c>
      <c r="C55" s="59" t="s">
        <v>172</v>
      </c>
      <c r="D55" s="54">
        <v>700.18</v>
      </c>
      <c r="E55" s="55">
        <v>902523</v>
      </c>
      <c r="F55" s="66">
        <v>665182.53799999994</v>
      </c>
      <c r="G55" s="56">
        <v>0.83430000000000004</v>
      </c>
      <c r="H55" s="55">
        <v>7986</v>
      </c>
      <c r="I55" s="55">
        <v>873926</v>
      </c>
      <c r="J55" s="60">
        <v>9.1000000000000004E-3</v>
      </c>
      <c r="K55" s="61">
        <v>870021</v>
      </c>
      <c r="L55" s="61">
        <v>1213738</v>
      </c>
      <c r="M55" s="60">
        <v>0.71679999999999999</v>
      </c>
      <c r="N55" s="47">
        <v>8345.2999999999993</v>
      </c>
      <c r="O55" s="36">
        <v>3382.39</v>
      </c>
      <c r="P55" s="3">
        <v>1</v>
      </c>
    </row>
    <row r="56" spans="1:16" x14ac:dyDescent="0.2">
      <c r="A56" s="51">
        <v>55</v>
      </c>
      <c r="B56" s="52">
        <v>15</v>
      </c>
      <c r="C56" s="59" t="s">
        <v>40</v>
      </c>
      <c r="D56" s="54">
        <v>2320.5700000000002</v>
      </c>
      <c r="E56" s="55">
        <v>81756</v>
      </c>
      <c r="F56" s="66">
        <v>663521.20629999996</v>
      </c>
      <c r="G56" s="56">
        <v>0.83150000000000002</v>
      </c>
      <c r="H56" s="55">
        <v>8913</v>
      </c>
      <c r="I56" s="55">
        <v>33500</v>
      </c>
      <c r="J56" s="60">
        <v>0.2661</v>
      </c>
      <c r="K56" s="61">
        <v>25592</v>
      </c>
      <c r="L56" s="61">
        <v>62600</v>
      </c>
      <c r="M56" s="60">
        <v>0.4088</v>
      </c>
      <c r="N56" s="47">
        <v>31751.66</v>
      </c>
      <c r="O56" s="36">
        <v>3382.39</v>
      </c>
      <c r="P56" s="3">
        <v>1</v>
      </c>
    </row>
    <row r="57" spans="1:16" x14ac:dyDescent="0.2">
      <c r="A57" s="51">
        <v>56</v>
      </c>
      <c r="B57" s="52">
        <v>337</v>
      </c>
      <c r="C57" s="59" t="s">
        <v>321</v>
      </c>
      <c r="D57" s="54">
        <v>2514.88</v>
      </c>
      <c r="E57" s="55">
        <v>65616</v>
      </c>
      <c r="F57" s="66">
        <v>644201.31129999994</v>
      </c>
      <c r="G57" s="56">
        <v>0.82869999999999999</v>
      </c>
      <c r="H57" s="55">
        <v>6955</v>
      </c>
      <c r="I57" s="55">
        <v>58859</v>
      </c>
      <c r="J57" s="60">
        <v>0.1182</v>
      </c>
      <c r="K57" s="61">
        <v>53919</v>
      </c>
      <c r="L57" s="61">
        <v>82558</v>
      </c>
      <c r="M57" s="60">
        <v>0.65310000000000001</v>
      </c>
      <c r="N57" s="47">
        <v>14947.82</v>
      </c>
      <c r="O57" s="36">
        <v>3382.39</v>
      </c>
      <c r="P57" s="3">
        <v>1</v>
      </c>
    </row>
    <row r="58" spans="1:16" x14ac:dyDescent="0.2">
      <c r="A58" s="51">
        <v>57</v>
      </c>
      <c r="B58" s="52">
        <v>196</v>
      </c>
      <c r="C58" s="59" t="s">
        <v>226</v>
      </c>
      <c r="D58" s="54">
        <v>2078.25</v>
      </c>
      <c r="E58" s="55">
        <v>90098</v>
      </c>
      <c r="F58" s="66">
        <v>623815.45689999999</v>
      </c>
      <c r="G58" s="56">
        <v>0.82320000000000004</v>
      </c>
      <c r="H58" s="55">
        <v>11209</v>
      </c>
      <c r="I58" s="55">
        <v>75272</v>
      </c>
      <c r="J58" s="60">
        <v>0.1489</v>
      </c>
      <c r="K58" s="61">
        <v>69805</v>
      </c>
      <c r="L58" s="61">
        <v>98579</v>
      </c>
      <c r="M58" s="60">
        <v>0.70809999999999995</v>
      </c>
      <c r="N58" s="47">
        <v>13572.08</v>
      </c>
      <c r="O58" s="36">
        <v>3382.39</v>
      </c>
      <c r="P58" s="3">
        <v>1</v>
      </c>
    </row>
    <row r="59" spans="1:16" x14ac:dyDescent="0.2">
      <c r="A59" s="51">
        <v>58</v>
      </c>
      <c r="B59" s="52">
        <v>262</v>
      </c>
      <c r="C59" s="59" t="s">
        <v>119</v>
      </c>
      <c r="D59" s="54">
        <v>600.23</v>
      </c>
      <c r="E59" s="55">
        <v>1051729</v>
      </c>
      <c r="F59" s="66">
        <v>615562.93740000005</v>
      </c>
      <c r="G59" s="56">
        <v>0.82040000000000002</v>
      </c>
      <c r="H59" s="55">
        <v>79586</v>
      </c>
      <c r="I59" s="55">
        <v>988685</v>
      </c>
      <c r="J59" s="60">
        <v>8.0500000000000002E-2</v>
      </c>
      <c r="K59" s="61">
        <v>958491</v>
      </c>
      <c r="L59" s="61">
        <v>1396257</v>
      </c>
      <c r="M59" s="60">
        <v>0.6865</v>
      </c>
      <c r="N59" s="47">
        <v>6803.28</v>
      </c>
      <c r="O59" s="36">
        <v>3382.39</v>
      </c>
      <c r="P59" s="3">
        <v>1</v>
      </c>
    </row>
    <row r="60" spans="1:16" x14ac:dyDescent="0.2">
      <c r="A60" s="51">
        <v>59</v>
      </c>
      <c r="B60" s="52">
        <v>69</v>
      </c>
      <c r="C60" s="59" t="s">
        <v>86</v>
      </c>
      <c r="D60" s="54">
        <v>722.29</v>
      </c>
      <c r="E60" s="55">
        <v>723882</v>
      </c>
      <c r="F60" s="66">
        <v>614532.16189999995</v>
      </c>
      <c r="G60" s="56">
        <v>0.81769999999999998</v>
      </c>
      <c r="H60" s="55">
        <v>10141</v>
      </c>
      <c r="I60" s="55">
        <v>449381</v>
      </c>
      <c r="J60" s="60">
        <v>2.2599999999999999E-2</v>
      </c>
      <c r="K60" s="61">
        <v>443241</v>
      </c>
      <c r="L60" s="61">
        <v>733484</v>
      </c>
      <c r="M60" s="60">
        <v>0.60429999999999995</v>
      </c>
      <c r="N60" s="47">
        <v>8342.99</v>
      </c>
      <c r="O60" s="36">
        <v>3382.39</v>
      </c>
      <c r="P60" s="3">
        <v>1</v>
      </c>
    </row>
    <row r="61" spans="1:16" x14ac:dyDescent="0.2">
      <c r="A61" s="51">
        <v>60</v>
      </c>
      <c r="B61" s="52">
        <v>159</v>
      </c>
      <c r="C61" s="59" t="s">
        <v>198</v>
      </c>
      <c r="D61" s="54">
        <v>1429.85</v>
      </c>
      <c r="E61" s="55">
        <v>180319</v>
      </c>
      <c r="F61" s="66">
        <v>607172.95649999997</v>
      </c>
      <c r="G61" s="56">
        <v>0.81489999999999996</v>
      </c>
      <c r="H61" s="55">
        <v>20850</v>
      </c>
      <c r="I61" s="55">
        <v>103491</v>
      </c>
      <c r="J61" s="60">
        <v>0.20150000000000001</v>
      </c>
      <c r="K61" s="61">
        <v>85667</v>
      </c>
      <c r="L61" s="61">
        <v>137554</v>
      </c>
      <c r="M61" s="60">
        <v>0.62280000000000002</v>
      </c>
      <c r="N61" s="47">
        <v>19192.240000000002</v>
      </c>
      <c r="O61" s="36">
        <v>3382.39</v>
      </c>
      <c r="P61" s="3">
        <v>1</v>
      </c>
    </row>
    <row r="62" spans="1:16" x14ac:dyDescent="0.2">
      <c r="A62" s="51">
        <v>61</v>
      </c>
      <c r="B62" s="52">
        <v>231</v>
      </c>
      <c r="C62" s="59" t="s">
        <v>299</v>
      </c>
      <c r="D62" s="54">
        <v>702.16</v>
      </c>
      <c r="E62" s="55">
        <v>714440</v>
      </c>
      <c r="F62" s="66">
        <v>593494.07530000003</v>
      </c>
      <c r="G62" s="56">
        <v>0.80940000000000001</v>
      </c>
      <c r="H62" s="55">
        <v>168244</v>
      </c>
      <c r="I62" s="55">
        <v>621472</v>
      </c>
      <c r="J62" s="60">
        <v>0.2707</v>
      </c>
      <c r="K62" s="61">
        <v>497264</v>
      </c>
      <c r="L62" s="61">
        <v>2792610</v>
      </c>
      <c r="M62" s="60">
        <v>0.17810000000000001</v>
      </c>
      <c r="N62" s="47">
        <v>8206.33</v>
      </c>
      <c r="O62" s="36">
        <v>3382.39</v>
      </c>
      <c r="P62" s="3">
        <v>1</v>
      </c>
    </row>
    <row r="63" spans="1:16" x14ac:dyDescent="0.2">
      <c r="A63" s="51">
        <v>62</v>
      </c>
      <c r="B63" s="52">
        <v>267</v>
      </c>
      <c r="C63" s="59" t="s">
        <v>126</v>
      </c>
      <c r="D63" s="54">
        <v>365.64</v>
      </c>
      <c r="E63" s="55">
        <v>2529897</v>
      </c>
      <c r="F63" s="66">
        <v>581580.27850000001</v>
      </c>
      <c r="G63" s="56">
        <v>0.80659999999999998</v>
      </c>
      <c r="H63" s="55">
        <v>30413</v>
      </c>
      <c r="I63" s="55">
        <v>2431455</v>
      </c>
      <c r="J63" s="60">
        <v>1.2500000000000001E-2</v>
      </c>
      <c r="K63" s="61">
        <v>2420978</v>
      </c>
      <c r="L63" s="61">
        <v>2891337</v>
      </c>
      <c r="M63" s="60">
        <v>0.83730000000000004</v>
      </c>
      <c r="N63" s="47">
        <v>6261.34</v>
      </c>
      <c r="O63" s="36">
        <v>3382.39</v>
      </c>
      <c r="P63" s="3">
        <v>1</v>
      </c>
    </row>
    <row r="64" spans="1:16" x14ac:dyDescent="0.2">
      <c r="A64" s="51">
        <v>63</v>
      </c>
      <c r="B64" s="52">
        <v>80</v>
      </c>
      <c r="C64" s="59" t="s">
        <v>159</v>
      </c>
      <c r="D64" s="54">
        <v>1375.92</v>
      </c>
      <c r="E64" s="55">
        <v>169855</v>
      </c>
      <c r="F64" s="66">
        <v>567063.1078</v>
      </c>
      <c r="G64" s="56">
        <v>0.80389999999999995</v>
      </c>
      <c r="H64" s="55">
        <v>17364</v>
      </c>
      <c r="I64" s="55">
        <v>164659</v>
      </c>
      <c r="J64" s="60">
        <v>0.1055</v>
      </c>
      <c r="K64" s="61">
        <v>159719</v>
      </c>
      <c r="L64" s="61">
        <v>213638</v>
      </c>
      <c r="M64" s="60">
        <v>0.74760000000000004</v>
      </c>
      <c r="N64" s="47">
        <v>7166.62</v>
      </c>
      <c r="O64" s="36">
        <v>3382.39</v>
      </c>
      <c r="P64" s="3">
        <v>1</v>
      </c>
    </row>
    <row r="65" spans="1:16" x14ac:dyDescent="0.2">
      <c r="A65" s="51">
        <v>64</v>
      </c>
      <c r="B65" s="52">
        <v>250</v>
      </c>
      <c r="C65" s="59" t="s">
        <v>122</v>
      </c>
      <c r="D65" s="54">
        <v>233.25</v>
      </c>
      <c r="E65" s="55">
        <v>5410224</v>
      </c>
      <c r="F65" s="66">
        <v>542530.01489999995</v>
      </c>
      <c r="G65" s="56">
        <v>0.80110000000000003</v>
      </c>
      <c r="H65" s="55">
        <v>307254</v>
      </c>
      <c r="I65" s="55">
        <v>5344093</v>
      </c>
      <c r="J65" s="60">
        <v>5.7500000000000002E-2</v>
      </c>
      <c r="K65" s="61">
        <v>5293543</v>
      </c>
      <c r="L65" s="61">
        <v>7097813</v>
      </c>
      <c r="M65" s="60">
        <v>0.74580000000000002</v>
      </c>
      <c r="N65" s="47">
        <v>4980.5</v>
      </c>
      <c r="O65" s="36">
        <v>3382.39</v>
      </c>
      <c r="P65" s="3">
        <v>1</v>
      </c>
    </row>
    <row r="66" spans="1:16" x14ac:dyDescent="0.2">
      <c r="A66" s="51">
        <v>65</v>
      </c>
      <c r="B66" s="52">
        <v>213</v>
      </c>
      <c r="C66" s="59" t="s">
        <v>98</v>
      </c>
      <c r="D66" s="54">
        <v>1087.55</v>
      </c>
      <c r="E66" s="55">
        <v>243704</v>
      </c>
      <c r="F66" s="66">
        <v>536886.41890000005</v>
      </c>
      <c r="G66" s="56">
        <v>0.79830000000000001</v>
      </c>
      <c r="H66" s="55">
        <v>87215</v>
      </c>
      <c r="I66" s="55">
        <v>154798</v>
      </c>
      <c r="J66" s="60">
        <v>0.56340000000000001</v>
      </c>
      <c r="K66" s="61">
        <v>74781</v>
      </c>
      <c r="L66" s="61">
        <v>192456</v>
      </c>
      <c r="M66" s="60">
        <v>0.3886</v>
      </c>
      <c r="N66" s="47">
        <v>16834.73</v>
      </c>
      <c r="O66" s="36">
        <v>3382.39</v>
      </c>
      <c r="P66" s="3">
        <v>1</v>
      </c>
    </row>
    <row r="67" spans="1:16" ht="25.5" x14ac:dyDescent="0.2">
      <c r="A67" s="51">
        <v>66</v>
      </c>
      <c r="B67" s="52">
        <v>43</v>
      </c>
      <c r="C67" s="59" t="s">
        <v>75</v>
      </c>
      <c r="D67" s="54">
        <v>552.24</v>
      </c>
      <c r="E67" s="55">
        <v>895683</v>
      </c>
      <c r="F67" s="66">
        <v>522642.03450000001</v>
      </c>
      <c r="G67" s="56">
        <v>0.79279999999999995</v>
      </c>
      <c r="H67" s="55">
        <v>94051</v>
      </c>
      <c r="I67" s="55">
        <v>770838</v>
      </c>
      <c r="J67" s="60">
        <v>0.122</v>
      </c>
      <c r="K67" s="61">
        <v>691510</v>
      </c>
      <c r="L67" s="61">
        <v>1790528</v>
      </c>
      <c r="M67" s="60">
        <v>0.38619999999999999</v>
      </c>
      <c r="N67" s="47">
        <v>8640.99</v>
      </c>
      <c r="O67" s="36">
        <v>3382.39</v>
      </c>
      <c r="P67" s="3">
        <v>1</v>
      </c>
    </row>
    <row r="68" spans="1:16" x14ac:dyDescent="0.2">
      <c r="A68" s="51">
        <v>67</v>
      </c>
      <c r="B68" s="52">
        <v>151</v>
      </c>
      <c r="C68" s="59" t="s">
        <v>192</v>
      </c>
      <c r="D68" s="54">
        <v>374.81</v>
      </c>
      <c r="E68" s="55">
        <v>1925504</v>
      </c>
      <c r="F68" s="66">
        <v>520094.21919999999</v>
      </c>
      <c r="G68" s="56">
        <v>0.79010000000000002</v>
      </c>
      <c r="H68" s="55">
        <v>51895</v>
      </c>
      <c r="I68" s="55">
        <v>1733156</v>
      </c>
      <c r="J68" s="60">
        <v>2.9899999999999999E-2</v>
      </c>
      <c r="K68" s="61">
        <v>1718511</v>
      </c>
      <c r="L68" s="61">
        <v>2489313</v>
      </c>
      <c r="M68" s="60">
        <v>0.69040000000000001</v>
      </c>
      <c r="N68" s="47">
        <v>7623.66</v>
      </c>
      <c r="O68" s="36">
        <v>3382.39</v>
      </c>
      <c r="P68" s="3">
        <v>1</v>
      </c>
    </row>
    <row r="69" spans="1:16" x14ac:dyDescent="0.2">
      <c r="A69" s="51">
        <v>68</v>
      </c>
      <c r="B69" s="52">
        <v>24</v>
      </c>
      <c r="C69" s="59" t="s">
        <v>58</v>
      </c>
      <c r="D69" s="54">
        <v>1874.47</v>
      </c>
      <c r="E69" s="55">
        <v>76203</v>
      </c>
      <c r="F69" s="66">
        <v>517444.86180000001</v>
      </c>
      <c r="G69" s="56">
        <v>0.7873</v>
      </c>
      <c r="H69" s="55">
        <v>22876</v>
      </c>
      <c r="I69" s="55">
        <v>74114</v>
      </c>
      <c r="J69" s="60">
        <v>0.30869999999999997</v>
      </c>
      <c r="K69" s="61">
        <v>67313</v>
      </c>
      <c r="L69" s="61">
        <v>91661</v>
      </c>
      <c r="M69" s="60">
        <v>0.73440000000000005</v>
      </c>
      <c r="N69" s="47">
        <v>13246.72</v>
      </c>
      <c r="O69" s="36">
        <v>3382.39</v>
      </c>
      <c r="P69" s="3">
        <v>1</v>
      </c>
    </row>
    <row r="70" spans="1:16" ht="25.5" x14ac:dyDescent="0.2">
      <c r="A70" s="51">
        <v>69</v>
      </c>
      <c r="B70" s="52">
        <v>318</v>
      </c>
      <c r="C70" s="59" t="s">
        <v>339</v>
      </c>
      <c r="D70" s="54">
        <v>6830.55</v>
      </c>
      <c r="E70" s="55">
        <v>5734</v>
      </c>
      <c r="F70" s="66">
        <v>517231.18930000003</v>
      </c>
      <c r="G70" s="56">
        <v>0.78449999999999998</v>
      </c>
      <c r="H70" s="55">
        <v>2361</v>
      </c>
      <c r="I70" s="55">
        <v>4716</v>
      </c>
      <c r="J70" s="60">
        <v>0.50060000000000004</v>
      </c>
      <c r="K70" s="61">
        <v>3169</v>
      </c>
      <c r="L70" s="61">
        <v>5177</v>
      </c>
      <c r="M70" s="60">
        <v>0.61209999999999998</v>
      </c>
      <c r="N70" s="47">
        <v>40563.629999999997</v>
      </c>
      <c r="O70" s="36">
        <v>3382.39</v>
      </c>
      <c r="P70" s="3">
        <v>1</v>
      </c>
    </row>
    <row r="71" spans="1:16" x14ac:dyDescent="0.2">
      <c r="A71" s="51">
        <v>70</v>
      </c>
      <c r="B71" s="52">
        <v>235</v>
      </c>
      <c r="C71" s="59" t="s">
        <v>306</v>
      </c>
      <c r="D71" s="54">
        <v>481.11</v>
      </c>
      <c r="E71" s="55">
        <v>1135877</v>
      </c>
      <c r="F71" s="66">
        <v>512756.9412</v>
      </c>
      <c r="G71" s="56">
        <v>0.77900000000000003</v>
      </c>
      <c r="H71" s="55">
        <v>17774</v>
      </c>
      <c r="I71" s="55">
        <v>1126835</v>
      </c>
      <c r="J71" s="60">
        <v>1.5800000000000002E-2</v>
      </c>
      <c r="K71" s="61">
        <v>1124562</v>
      </c>
      <c r="L71" s="61">
        <v>1619702</v>
      </c>
      <c r="M71" s="60">
        <v>0.69430000000000003</v>
      </c>
      <c r="N71" s="47">
        <v>4180.78</v>
      </c>
      <c r="O71" s="36">
        <v>3382.39</v>
      </c>
      <c r="P71" s="3">
        <v>1</v>
      </c>
    </row>
    <row r="72" spans="1:16" x14ac:dyDescent="0.2">
      <c r="A72" s="51">
        <v>71</v>
      </c>
      <c r="B72" s="52">
        <v>32</v>
      </c>
      <c r="C72" s="59" t="s">
        <v>361</v>
      </c>
      <c r="D72" s="54">
        <v>583.89</v>
      </c>
      <c r="E72" s="55">
        <v>762776</v>
      </c>
      <c r="F72" s="66">
        <v>509955.75400000002</v>
      </c>
      <c r="G72" s="56">
        <v>0.77349999999999997</v>
      </c>
      <c r="H72" s="55">
        <v>92494</v>
      </c>
      <c r="I72" s="55">
        <v>753380</v>
      </c>
      <c r="J72" s="60">
        <v>0.12280000000000001</v>
      </c>
      <c r="K72" s="61">
        <v>733229</v>
      </c>
      <c r="L72" s="61">
        <v>883176</v>
      </c>
      <c r="M72" s="60">
        <v>0.83020000000000005</v>
      </c>
      <c r="N72" s="47">
        <v>7382.08</v>
      </c>
      <c r="O72" s="36">
        <v>3382.39</v>
      </c>
      <c r="P72" s="3">
        <v>1</v>
      </c>
    </row>
    <row r="73" spans="1:16" x14ac:dyDescent="0.2">
      <c r="A73" s="51">
        <v>72</v>
      </c>
      <c r="B73" s="52">
        <v>269</v>
      </c>
      <c r="C73" s="59" t="s">
        <v>115</v>
      </c>
      <c r="D73" s="54">
        <v>1281.56</v>
      </c>
      <c r="E73" s="55">
        <v>155314</v>
      </c>
      <c r="F73" s="66">
        <v>505062.01919999998</v>
      </c>
      <c r="G73" s="56">
        <v>0.77070000000000005</v>
      </c>
      <c r="H73" s="55">
        <v>26605</v>
      </c>
      <c r="I73" s="55">
        <v>129273</v>
      </c>
      <c r="J73" s="60">
        <v>0.20580000000000001</v>
      </c>
      <c r="K73" s="61">
        <v>109649</v>
      </c>
      <c r="L73" s="61">
        <v>235964</v>
      </c>
      <c r="M73" s="60">
        <v>0.4647</v>
      </c>
      <c r="N73" s="47">
        <v>12835.16</v>
      </c>
      <c r="O73" s="36">
        <v>3382.39</v>
      </c>
      <c r="P73" s="3">
        <v>1</v>
      </c>
    </row>
    <row r="74" spans="1:16" x14ac:dyDescent="0.2">
      <c r="A74" s="51">
        <v>73</v>
      </c>
      <c r="B74" s="52">
        <v>82</v>
      </c>
      <c r="C74" s="59" t="s">
        <v>379</v>
      </c>
      <c r="D74" s="54">
        <v>319.02999999999997</v>
      </c>
      <c r="E74" s="55">
        <v>2446417</v>
      </c>
      <c r="F74" s="66">
        <v>498988.24680000002</v>
      </c>
      <c r="G74" s="56">
        <v>0.76800000000000002</v>
      </c>
      <c r="H74" s="55">
        <v>47587</v>
      </c>
      <c r="I74" s="55">
        <v>2372190</v>
      </c>
      <c r="J74" s="60">
        <v>2.01E-2</v>
      </c>
      <c r="K74" s="61">
        <v>2356658</v>
      </c>
      <c r="L74" s="61">
        <v>3837295</v>
      </c>
      <c r="M74" s="60">
        <v>0.61409999999999998</v>
      </c>
      <c r="N74" s="47">
        <v>4908.12</v>
      </c>
      <c r="O74" s="36">
        <v>3382.39</v>
      </c>
      <c r="P74" s="3">
        <v>1</v>
      </c>
    </row>
    <row r="75" spans="1:16" x14ac:dyDescent="0.2">
      <c r="A75" s="51">
        <v>74</v>
      </c>
      <c r="B75" s="52">
        <v>92</v>
      </c>
      <c r="C75" s="59" t="s">
        <v>352</v>
      </c>
      <c r="D75" s="54">
        <v>1886.25</v>
      </c>
      <c r="E75" s="55">
        <v>65463</v>
      </c>
      <c r="F75" s="66">
        <v>482610.56849999999</v>
      </c>
      <c r="G75" s="56">
        <v>0.76519999999999999</v>
      </c>
      <c r="H75" s="55">
        <v>2323</v>
      </c>
      <c r="I75" s="55">
        <v>62647</v>
      </c>
      <c r="J75" s="60">
        <v>3.7100000000000001E-2</v>
      </c>
      <c r="K75" s="61">
        <v>61864</v>
      </c>
      <c r="L75" s="61">
        <v>86442</v>
      </c>
      <c r="M75" s="60">
        <v>0.7157</v>
      </c>
      <c r="N75" s="47">
        <v>6266.21</v>
      </c>
      <c r="O75" s="36">
        <v>3382.39</v>
      </c>
      <c r="P75" s="3">
        <v>1</v>
      </c>
    </row>
    <row r="76" spans="1:16" x14ac:dyDescent="0.2">
      <c r="A76" s="51">
        <v>75</v>
      </c>
      <c r="B76" s="52">
        <v>314</v>
      </c>
      <c r="C76" s="59" t="s">
        <v>193</v>
      </c>
      <c r="D76" s="54">
        <v>1416.12</v>
      </c>
      <c r="E76" s="55">
        <v>116068</v>
      </c>
      <c r="F76" s="66">
        <v>482454.73820000002</v>
      </c>
      <c r="G76" s="56">
        <v>0.76239999999999997</v>
      </c>
      <c r="H76" s="55">
        <v>7297</v>
      </c>
      <c r="I76" s="55">
        <v>109039</v>
      </c>
      <c r="J76" s="60">
        <v>6.6900000000000001E-2</v>
      </c>
      <c r="K76" s="61">
        <v>107234</v>
      </c>
      <c r="L76" s="61">
        <v>183476</v>
      </c>
      <c r="M76" s="60">
        <v>0.58450000000000002</v>
      </c>
      <c r="N76" s="47">
        <v>10523.7</v>
      </c>
      <c r="O76" s="36">
        <v>3382.39</v>
      </c>
      <c r="P76" s="3">
        <v>1</v>
      </c>
    </row>
    <row r="77" spans="1:16" x14ac:dyDescent="0.2">
      <c r="A77" s="51">
        <v>76</v>
      </c>
      <c r="B77" s="52">
        <v>86</v>
      </c>
      <c r="C77" s="59" t="s">
        <v>396</v>
      </c>
      <c r="D77" s="54">
        <v>1092.3</v>
      </c>
      <c r="E77" s="55">
        <v>194965</v>
      </c>
      <c r="F77" s="66">
        <v>482304.58130000002</v>
      </c>
      <c r="G77" s="56">
        <v>0.75970000000000004</v>
      </c>
      <c r="H77" s="55">
        <v>8363</v>
      </c>
      <c r="I77" s="55">
        <v>182620</v>
      </c>
      <c r="J77" s="60">
        <v>4.58E-2</v>
      </c>
      <c r="K77" s="61">
        <v>180381</v>
      </c>
      <c r="L77" s="61">
        <v>308991</v>
      </c>
      <c r="M77" s="60">
        <v>0.58379999999999999</v>
      </c>
      <c r="N77" s="47">
        <v>6052.5</v>
      </c>
      <c r="O77" s="36">
        <v>3382.39</v>
      </c>
      <c r="P77" s="3">
        <v>1</v>
      </c>
    </row>
    <row r="78" spans="1:16" x14ac:dyDescent="0.2">
      <c r="A78" s="51">
        <v>77</v>
      </c>
      <c r="B78" s="52">
        <v>109</v>
      </c>
      <c r="C78" s="59" t="s">
        <v>203</v>
      </c>
      <c r="D78" s="54">
        <v>414.98</v>
      </c>
      <c r="E78" s="55">
        <v>1338093</v>
      </c>
      <c r="F78" s="66">
        <v>480029.41129999998</v>
      </c>
      <c r="G78" s="56">
        <v>0.75409999999999999</v>
      </c>
      <c r="H78" s="55">
        <v>223516</v>
      </c>
      <c r="I78" s="55">
        <v>1241391</v>
      </c>
      <c r="J78" s="60">
        <v>0.18010000000000001</v>
      </c>
      <c r="K78" s="61">
        <v>1115718</v>
      </c>
      <c r="L78" s="61">
        <v>1405470</v>
      </c>
      <c r="M78" s="60">
        <v>0.79379999999999995</v>
      </c>
      <c r="N78" s="47">
        <v>10138.540000000001</v>
      </c>
      <c r="O78" s="36">
        <v>3382.39</v>
      </c>
      <c r="P78" s="3">
        <v>1</v>
      </c>
    </row>
    <row r="79" spans="1:16" x14ac:dyDescent="0.2">
      <c r="A79" s="51">
        <v>78</v>
      </c>
      <c r="B79" s="52">
        <v>221</v>
      </c>
      <c r="C79" s="59" t="s">
        <v>93</v>
      </c>
      <c r="D79" s="54">
        <v>1256.28</v>
      </c>
      <c r="E79" s="55">
        <v>132747</v>
      </c>
      <c r="F79" s="66">
        <v>457717.68790000002</v>
      </c>
      <c r="G79" s="56">
        <v>0.74860000000000004</v>
      </c>
      <c r="H79" s="55">
        <v>5541</v>
      </c>
      <c r="I79" s="55">
        <v>114293</v>
      </c>
      <c r="J79" s="60">
        <v>4.8500000000000001E-2</v>
      </c>
      <c r="K79" s="61">
        <v>109625</v>
      </c>
      <c r="L79" s="61">
        <v>158720</v>
      </c>
      <c r="M79" s="60">
        <v>0.69069999999999998</v>
      </c>
      <c r="N79" s="47">
        <v>12553.91</v>
      </c>
      <c r="O79" s="36">
        <v>3382.39</v>
      </c>
      <c r="P79" s="3">
        <v>1</v>
      </c>
    </row>
    <row r="80" spans="1:16" x14ac:dyDescent="0.2">
      <c r="A80" s="51">
        <v>79</v>
      </c>
      <c r="B80" s="52">
        <v>317</v>
      </c>
      <c r="C80" s="59" t="s">
        <v>234</v>
      </c>
      <c r="D80" s="54">
        <v>5019.7</v>
      </c>
      <c r="E80" s="55">
        <v>8102</v>
      </c>
      <c r="F80" s="66">
        <v>451828.44770000002</v>
      </c>
      <c r="G80" s="56">
        <v>0.74590000000000001</v>
      </c>
      <c r="H80" s="55">
        <v>1027</v>
      </c>
      <c r="I80" s="55">
        <v>6853</v>
      </c>
      <c r="J80" s="60">
        <v>0.14990000000000001</v>
      </c>
      <c r="K80" s="61">
        <v>6050</v>
      </c>
      <c r="L80" s="61">
        <v>12123</v>
      </c>
      <c r="M80" s="60">
        <v>0.49909999999999999</v>
      </c>
      <c r="N80" s="47">
        <v>17270.419999999998</v>
      </c>
      <c r="O80" s="36">
        <v>3382.39</v>
      </c>
      <c r="P80" s="3">
        <v>1</v>
      </c>
    </row>
    <row r="81" spans="1:16" x14ac:dyDescent="0.2">
      <c r="A81" s="51">
        <v>80</v>
      </c>
      <c r="B81" s="52">
        <v>101</v>
      </c>
      <c r="C81" s="59" t="s">
        <v>178</v>
      </c>
      <c r="D81" s="54">
        <v>531.9</v>
      </c>
      <c r="E81" s="55">
        <v>698873</v>
      </c>
      <c r="F81" s="66">
        <v>444664.18119999999</v>
      </c>
      <c r="G81" s="56">
        <v>0.74309999999999998</v>
      </c>
      <c r="H81" s="55">
        <v>10303</v>
      </c>
      <c r="I81" s="55">
        <v>647906</v>
      </c>
      <c r="J81" s="60">
        <v>1.5900000000000001E-2</v>
      </c>
      <c r="K81" s="61">
        <v>642204</v>
      </c>
      <c r="L81" s="61">
        <v>932497</v>
      </c>
      <c r="M81" s="60">
        <v>0.68869999999999998</v>
      </c>
      <c r="N81" s="47">
        <v>7085.81</v>
      </c>
      <c r="O81" s="36">
        <v>3382.39</v>
      </c>
      <c r="P81" s="3">
        <v>1</v>
      </c>
    </row>
    <row r="82" spans="1:16" x14ac:dyDescent="0.2">
      <c r="A82" s="70">
        <v>81</v>
      </c>
      <c r="B82" s="50">
        <v>343</v>
      </c>
      <c r="C82" s="44" t="s">
        <v>315</v>
      </c>
      <c r="D82" s="41">
        <v>2886.07</v>
      </c>
      <c r="E82" s="35">
        <v>21792</v>
      </c>
      <c r="F82" s="49">
        <v>426045.6286</v>
      </c>
      <c r="G82" s="42">
        <v>0.74029999999999996</v>
      </c>
      <c r="H82" s="35">
        <v>2672</v>
      </c>
      <c r="I82" s="35">
        <v>19855</v>
      </c>
      <c r="J82" s="45">
        <v>0.1346</v>
      </c>
      <c r="K82" s="46">
        <v>17691</v>
      </c>
      <c r="L82" s="46">
        <v>34166</v>
      </c>
      <c r="M82" s="45">
        <v>0.51780000000000004</v>
      </c>
      <c r="N82" s="47">
        <v>12118.15</v>
      </c>
      <c r="O82" s="36">
        <v>3382.39</v>
      </c>
      <c r="P82" s="3">
        <v>1</v>
      </c>
    </row>
    <row r="83" spans="1:16" x14ac:dyDescent="0.2">
      <c r="A83" s="70">
        <v>82</v>
      </c>
      <c r="B83" s="50">
        <v>330</v>
      </c>
      <c r="C83" s="44" t="s">
        <v>313</v>
      </c>
      <c r="D83" s="41">
        <v>663.46</v>
      </c>
      <c r="E83" s="35">
        <v>345950</v>
      </c>
      <c r="F83" s="49">
        <v>390232.49599999998</v>
      </c>
      <c r="G83" s="42">
        <v>0.73760000000000003</v>
      </c>
      <c r="H83" s="35">
        <v>62376</v>
      </c>
      <c r="I83" s="35">
        <v>318697</v>
      </c>
      <c r="J83" s="45">
        <v>0.19570000000000001</v>
      </c>
      <c r="K83" s="46">
        <v>276762</v>
      </c>
      <c r="L83" s="46">
        <v>443281</v>
      </c>
      <c r="M83" s="45">
        <v>0.62429999999999997</v>
      </c>
      <c r="N83" s="47">
        <v>9989.98</v>
      </c>
      <c r="O83" s="36">
        <v>3382.39</v>
      </c>
      <c r="P83" s="3">
        <v>1</v>
      </c>
    </row>
    <row r="84" spans="1:16" x14ac:dyDescent="0.2">
      <c r="A84" s="70">
        <v>83</v>
      </c>
      <c r="B84" s="50">
        <v>193</v>
      </c>
      <c r="C84" s="44" t="s">
        <v>235</v>
      </c>
      <c r="D84" s="41">
        <v>3535.73</v>
      </c>
      <c r="E84" s="35">
        <v>10666</v>
      </c>
      <c r="F84" s="49">
        <v>365157.5367</v>
      </c>
      <c r="G84" s="42">
        <v>0.73480000000000001</v>
      </c>
      <c r="H84" s="35">
        <v>3448</v>
      </c>
      <c r="I84" s="35">
        <v>4892</v>
      </c>
      <c r="J84" s="45">
        <v>0.70479999999999998</v>
      </c>
      <c r="K84" s="46">
        <v>1476</v>
      </c>
      <c r="L84" s="46">
        <v>10556</v>
      </c>
      <c r="M84" s="45">
        <v>0.13980000000000001</v>
      </c>
      <c r="N84" s="47">
        <v>24761.11</v>
      </c>
      <c r="O84" s="36">
        <v>3382.39</v>
      </c>
      <c r="P84" s="3">
        <v>1</v>
      </c>
    </row>
    <row r="85" spans="1:16" x14ac:dyDescent="0.2">
      <c r="A85" s="70">
        <v>84</v>
      </c>
      <c r="B85" s="50">
        <v>166</v>
      </c>
      <c r="C85" s="44" t="s">
        <v>211</v>
      </c>
      <c r="D85" s="41">
        <v>640.65</v>
      </c>
      <c r="E85" s="35">
        <v>296496</v>
      </c>
      <c r="F85" s="49">
        <v>348844.53480000002</v>
      </c>
      <c r="G85" s="42">
        <v>0.73199999999999998</v>
      </c>
      <c r="H85" s="35">
        <v>17799</v>
      </c>
      <c r="I85" s="35">
        <v>275405</v>
      </c>
      <c r="J85" s="45">
        <v>6.4600000000000005E-2</v>
      </c>
      <c r="K85" s="46">
        <v>269554</v>
      </c>
      <c r="L85" s="46">
        <v>358650</v>
      </c>
      <c r="M85" s="45">
        <v>0.75160000000000005</v>
      </c>
      <c r="N85" s="47">
        <v>8585.32</v>
      </c>
      <c r="O85" s="36">
        <v>3382.39</v>
      </c>
      <c r="P85" s="3">
        <v>1</v>
      </c>
    </row>
    <row r="86" spans="1:16" x14ac:dyDescent="0.2">
      <c r="A86" s="70">
        <v>85</v>
      </c>
      <c r="B86" s="50">
        <v>227</v>
      </c>
      <c r="C86" s="44" t="s">
        <v>375</v>
      </c>
      <c r="D86" s="41">
        <v>520.21</v>
      </c>
      <c r="E86" s="35">
        <v>438693</v>
      </c>
      <c r="F86" s="49">
        <v>344555.05300000001</v>
      </c>
      <c r="G86" s="42">
        <v>0.72929999999999995</v>
      </c>
      <c r="H86" s="35">
        <v>51229</v>
      </c>
      <c r="I86" s="35">
        <v>403132</v>
      </c>
      <c r="J86" s="45">
        <v>0.12709999999999999</v>
      </c>
      <c r="K86" s="46">
        <v>369210</v>
      </c>
      <c r="L86" s="46">
        <v>485208</v>
      </c>
      <c r="M86" s="45">
        <v>0.76090000000000002</v>
      </c>
      <c r="N86" s="47">
        <v>8345.52</v>
      </c>
      <c r="O86" s="36">
        <v>3382.39</v>
      </c>
      <c r="P86" s="3">
        <v>1</v>
      </c>
    </row>
    <row r="87" spans="1:16" x14ac:dyDescent="0.2">
      <c r="A87" s="70">
        <v>86</v>
      </c>
      <c r="B87" s="50">
        <v>1</v>
      </c>
      <c r="C87" s="44" t="s">
        <v>41</v>
      </c>
      <c r="D87" s="41">
        <v>282.72000000000003</v>
      </c>
      <c r="E87" s="35">
        <v>1267813</v>
      </c>
      <c r="F87" s="49">
        <v>318332.984</v>
      </c>
      <c r="G87" s="42">
        <v>0.72650000000000003</v>
      </c>
      <c r="H87" s="35">
        <v>230680</v>
      </c>
      <c r="I87" s="35">
        <v>1101031</v>
      </c>
      <c r="J87" s="45">
        <v>0.20949999999999999</v>
      </c>
      <c r="K87" s="46">
        <v>895770</v>
      </c>
      <c r="L87" s="46">
        <v>5559020</v>
      </c>
      <c r="M87" s="45">
        <v>0.16109999999999999</v>
      </c>
      <c r="N87" s="47">
        <v>6356.39</v>
      </c>
      <c r="O87" s="36">
        <v>3382.39</v>
      </c>
      <c r="P87" s="3">
        <v>1</v>
      </c>
    </row>
    <row r="88" spans="1:16" x14ac:dyDescent="0.2">
      <c r="A88" s="70">
        <v>87</v>
      </c>
      <c r="B88" s="50">
        <v>57</v>
      </c>
      <c r="C88" s="44" t="s">
        <v>82</v>
      </c>
      <c r="D88" s="41">
        <v>152.69</v>
      </c>
      <c r="E88" s="35">
        <v>4226908</v>
      </c>
      <c r="F88" s="49">
        <v>313913.7328</v>
      </c>
      <c r="G88" s="42">
        <v>0.7238</v>
      </c>
      <c r="H88" s="35">
        <v>4376</v>
      </c>
      <c r="I88" s="35">
        <v>3791952</v>
      </c>
      <c r="J88" s="45">
        <v>1.1999999999999999E-3</v>
      </c>
      <c r="K88" s="46">
        <v>3789971</v>
      </c>
      <c r="L88" s="46">
        <v>5013174</v>
      </c>
      <c r="M88" s="45">
        <v>0.75600000000000001</v>
      </c>
      <c r="N88" s="47">
        <v>4486.6899999999996</v>
      </c>
      <c r="O88" s="36">
        <v>3382.39</v>
      </c>
      <c r="P88" s="3">
        <v>1</v>
      </c>
    </row>
    <row r="89" spans="1:16" x14ac:dyDescent="0.2">
      <c r="A89" s="70">
        <v>88</v>
      </c>
      <c r="B89" s="50">
        <v>218</v>
      </c>
      <c r="C89" s="44" t="s">
        <v>97</v>
      </c>
      <c r="D89" s="41">
        <v>1280.96</v>
      </c>
      <c r="E89" s="35">
        <v>57489</v>
      </c>
      <c r="F89" s="49">
        <v>307133.39529999997</v>
      </c>
      <c r="G89" s="42">
        <v>0.72099999999999997</v>
      </c>
      <c r="H89" s="35">
        <v>7754</v>
      </c>
      <c r="I89" s="35">
        <v>15178</v>
      </c>
      <c r="J89" s="45">
        <v>0.51090000000000002</v>
      </c>
      <c r="K89" s="46">
        <v>7778</v>
      </c>
      <c r="L89" s="46">
        <v>22501</v>
      </c>
      <c r="M89" s="45">
        <v>0.34570000000000001</v>
      </c>
      <c r="N89" s="47">
        <v>30762.62</v>
      </c>
      <c r="O89" s="36">
        <v>3382.39</v>
      </c>
      <c r="P89" s="3">
        <v>1</v>
      </c>
    </row>
    <row r="90" spans="1:16" x14ac:dyDescent="0.2">
      <c r="A90" s="70">
        <v>89</v>
      </c>
      <c r="B90" s="50">
        <v>272</v>
      </c>
      <c r="C90" s="44" t="s">
        <v>269</v>
      </c>
      <c r="D90" s="41">
        <v>504.56</v>
      </c>
      <c r="E90" s="35">
        <v>357555</v>
      </c>
      <c r="F90" s="49">
        <v>301707.34100000001</v>
      </c>
      <c r="G90" s="42">
        <v>0.71819999999999995</v>
      </c>
      <c r="H90" s="35">
        <v>79380</v>
      </c>
      <c r="I90" s="35">
        <v>290121</v>
      </c>
      <c r="J90" s="45">
        <v>0.27360000000000001</v>
      </c>
      <c r="K90" s="46">
        <v>233654</v>
      </c>
      <c r="L90" s="46">
        <v>419715</v>
      </c>
      <c r="M90" s="45">
        <v>0.55669999999999997</v>
      </c>
      <c r="N90" s="47">
        <v>9344.73</v>
      </c>
      <c r="O90" s="36">
        <v>3382.39</v>
      </c>
      <c r="P90" s="3">
        <v>1</v>
      </c>
    </row>
    <row r="91" spans="1:16" x14ac:dyDescent="0.2">
      <c r="A91" s="70">
        <v>90</v>
      </c>
      <c r="B91" s="50">
        <v>90</v>
      </c>
      <c r="C91" s="44" t="s">
        <v>164</v>
      </c>
      <c r="D91" s="41">
        <v>1151.97</v>
      </c>
      <c r="E91" s="35">
        <v>66582</v>
      </c>
      <c r="F91" s="49">
        <v>297248.38740000001</v>
      </c>
      <c r="G91" s="42">
        <v>0.71550000000000002</v>
      </c>
      <c r="H91" s="35">
        <v>907</v>
      </c>
      <c r="I91" s="35">
        <v>61276</v>
      </c>
      <c r="J91" s="45">
        <v>1.4800000000000001E-2</v>
      </c>
      <c r="K91" s="46">
        <v>60896</v>
      </c>
      <c r="L91" s="46">
        <v>79528</v>
      </c>
      <c r="M91" s="45">
        <v>0.76570000000000005</v>
      </c>
      <c r="N91" s="47">
        <v>8075.77</v>
      </c>
      <c r="O91" s="36">
        <v>3382.39</v>
      </c>
      <c r="P91" s="3">
        <v>1</v>
      </c>
    </row>
    <row r="92" spans="1:16" ht="25.5" x14ac:dyDescent="0.2">
      <c r="A92" s="70">
        <v>91</v>
      </c>
      <c r="B92" s="50">
        <v>199</v>
      </c>
      <c r="C92" s="44" t="s">
        <v>390</v>
      </c>
      <c r="D92" s="41">
        <v>531.41</v>
      </c>
      <c r="E92" s="35">
        <v>308107</v>
      </c>
      <c r="F92" s="49">
        <v>294972.08960000001</v>
      </c>
      <c r="G92" s="42">
        <v>0.7127</v>
      </c>
      <c r="H92" s="35">
        <v>47680</v>
      </c>
      <c r="I92" s="35">
        <v>276378</v>
      </c>
      <c r="J92" s="45">
        <v>0.17249999999999999</v>
      </c>
      <c r="K92" s="46">
        <v>232941</v>
      </c>
      <c r="L92" s="46">
        <v>1244849</v>
      </c>
      <c r="M92" s="45">
        <v>0.18709999999999999</v>
      </c>
      <c r="N92" s="47">
        <v>5954.47</v>
      </c>
      <c r="O92" s="36">
        <v>3382.39</v>
      </c>
      <c r="P92" s="3">
        <v>1</v>
      </c>
    </row>
    <row r="93" spans="1:16" x14ac:dyDescent="0.2">
      <c r="A93" s="70">
        <v>92</v>
      </c>
      <c r="B93" s="50">
        <v>95</v>
      </c>
      <c r="C93" s="44" t="s">
        <v>382</v>
      </c>
      <c r="D93" s="41">
        <v>1161.69</v>
      </c>
      <c r="E93" s="35">
        <v>63748</v>
      </c>
      <c r="F93" s="49">
        <v>293306.54129999998</v>
      </c>
      <c r="G93" s="42">
        <v>0.70720000000000005</v>
      </c>
      <c r="H93" s="35">
        <v>9802</v>
      </c>
      <c r="I93" s="35">
        <v>57395</v>
      </c>
      <c r="J93" s="45">
        <v>0.17080000000000001</v>
      </c>
      <c r="K93" s="46">
        <v>49372</v>
      </c>
      <c r="L93" s="46">
        <v>84416</v>
      </c>
      <c r="M93" s="45">
        <v>0.58489999999999998</v>
      </c>
      <c r="N93" s="47">
        <v>15127.55</v>
      </c>
      <c r="O93" s="36">
        <v>3382.39</v>
      </c>
      <c r="P93" s="3">
        <v>1</v>
      </c>
    </row>
    <row r="94" spans="1:16" x14ac:dyDescent="0.2">
      <c r="A94" s="70">
        <v>93</v>
      </c>
      <c r="B94" s="50">
        <v>350</v>
      </c>
      <c r="C94" s="44" t="s">
        <v>332</v>
      </c>
      <c r="D94" s="41">
        <v>261.32</v>
      </c>
      <c r="E94" s="35">
        <v>1258271</v>
      </c>
      <c r="F94" s="49">
        <v>293125.26270000002</v>
      </c>
      <c r="G94" s="42">
        <v>0.70440000000000003</v>
      </c>
      <c r="H94" s="35">
        <v>123639</v>
      </c>
      <c r="I94" s="35">
        <v>1006979</v>
      </c>
      <c r="J94" s="45">
        <v>0.12280000000000001</v>
      </c>
      <c r="K94" s="46">
        <v>900932</v>
      </c>
      <c r="L94" s="46">
        <v>6637392</v>
      </c>
      <c r="M94" s="45">
        <v>0.13569999999999999</v>
      </c>
      <c r="N94" s="47">
        <v>6367.35</v>
      </c>
      <c r="O94" s="36">
        <v>3382.39</v>
      </c>
      <c r="P94" s="3">
        <v>1</v>
      </c>
    </row>
    <row r="95" spans="1:16" x14ac:dyDescent="0.2">
      <c r="A95" s="70">
        <v>94</v>
      </c>
      <c r="B95" s="50">
        <v>135</v>
      </c>
      <c r="C95" s="44" t="s">
        <v>241</v>
      </c>
      <c r="D95" s="41">
        <v>285.45</v>
      </c>
      <c r="E95" s="35">
        <v>984186</v>
      </c>
      <c r="F95" s="49">
        <v>283182.29670000001</v>
      </c>
      <c r="G95" s="42">
        <v>0.69610000000000005</v>
      </c>
      <c r="H95" s="35">
        <v>20196</v>
      </c>
      <c r="I95" s="35">
        <v>969258</v>
      </c>
      <c r="J95" s="45">
        <v>2.0799999999999999E-2</v>
      </c>
      <c r="K95" s="46">
        <v>962786</v>
      </c>
      <c r="L95" s="46">
        <v>1605622</v>
      </c>
      <c r="M95" s="45">
        <v>0.59960000000000002</v>
      </c>
      <c r="N95" s="47">
        <v>5491.79</v>
      </c>
      <c r="O95" s="36">
        <v>3382.39</v>
      </c>
      <c r="P95" s="3">
        <v>1</v>
      </c>
    </row>
    <row r="96" spans="1:16" x14ac:dyDescent="0.2">
      <c r="A96" s="70">
        <v>95</v>
      </c>
      <c r="B96" s="50">
        <v>169</v>
      </c>
      <c r="C96" s="44" t="s">
        <v>208</v>
      </c>
      <c r="D96" s="41">
        <v>886.68</v>
      </c>
      <c r="E96" s="35">
        <v>99092</v>
      </c>
      <c r="F96" s="49">
        <v>279117.62109999999</v>
      </c>
      <c r="G96" s="42">
        <v>0.69340000000000002</v>
      </c>
      <c r="H96" s="35">
        <v>17995</v>
      </c>
      <c r="I96" s="35">
        <v>78759</v>
      </c>
      <c r="J96" s="45">
        <v>0.22850000000000001</v>
      </c>
      <c r="K96" s="46">
        <v>63084</v>
      </c>
      <c r="L96" s="46">
        <v>108181</v>
      </c>
      <c r="M96" s="45">
        <v>0.58309999999999995</v>
      </c>
      <c r="N96" s="47">
        <v>14028.8</v>
      </c>
      <c r="O96" s="36">
        <v>3382.39</v>
      </c>
      <c r="P96" s="3">
        <v>1</v>
      </c>
    </row>
    <row r="97" spans="1:16" x14ac:dyDescent="0.2">
      <c r="A97" s="70">
        <v>96</v>
      </c>
      <c r="B97" s="50">
        <v>167</v>
      </c>
      <c r="C97" s="44" t="s">
        <v>212</v>
      </c>
      <c r="D97" s="41">
        <v>982.92</v>
      </c>
      <c r="E97" s="35">
        <v>78062</v>
      </c>
      <c r="F97" s="49">
        <v>274623.77600000001</v>
      </c>
      <c r="G97" s="42">
        <v>0.69059999999999999</v>
      </c>
      <c r="H97" s="35">
        <v>8637</v>
      </c>
      <c r="I97" s="35">
        <v>59716</v>
      </c>
      <c r="J97" s="45">
        <v>0.14460000000000001</v>
      </c>
      <c r="K97" s="46">
        <v>53575</v>
      </c>
      <c r="L97" s="46">
        <v>82016</v>
      </c>
      <c r="M97" s="45">
        <v>0.6532</v>
      </c>
      <c r="N97" s="47">
        <v>13081.5</v>
      </c>
      <c r="O97" s="36">
        <v>3382.39</v>
      </c>
      <c r="P97" s="3">
        <v>1</v>
      </c>
    </row>
    <row r="98" spans="1:16" x14ac:dyDescent="0.2">
      <c r="A98" s="70">
        <v>97</v>
      </c>
      <c r="B98" s="50">
        <v>205</v>
      </c>
      <c r="C98" s="44" t="s">
        <v>100</v>
      </c>
      <c r="D98" s="41">
        <v>315.5</v>
      </c>
      <c r="E98" s="35">
        <v>746663</v>
      </c>
      <c r="F98" s="49">
        <v>272620.40860000002</v>
      </c>
      <c r="G98" s="42">
        <v>0.68779999999999997</v>
      </c>
      <c r="H98" s="35">
        <v>150397</v>
      </c>
      <c r="I98" s="35">
        <v>589863</v>
      </c>
      <c r="J98" s="45">
        <v>0.255</v>
      </c>
      <c r="K98" s="46">
        <v>459470</v>
      </c>
      <c r="L98" s="46">
        <v>947887</v>
      </c>
      <c r="M98" s="45">
        <v>0.48470000000000002</v>
      </c>
      <c r="N98" s="47">
        <v>10621.43</v>
      </c>
      <c r="O98" s="36">
        <v>3382.39</v>
      </c>
      <c r="P98" s="3">
        <v>1</v>
      </c>
    </row>
    <row r="99" spans="1:16" x14ac:dyDescent="0.2">
      <c r="A99" s="70">
        <v>98</v>
      </c>
      <c r="B99" s="50">
        <v>138</v>
      </c>
      <c r="C99" s="44" t="s">
        <v>242</v>
      </c>
      <c r="D99" s="41">
        <v>1491.53</v>
      </c>
      <c r="E99" s="35">
        <v>31258</v>
      </c>
      <c r="F99" s="49">
        <v>263701.83149999997</v>
      </c>
      <c r="G99" s="42">
        <v>0.68510000000000004</v>
      </c>
      <c r="H99" s="35">
        <v>4749</v>
      </c>
      <c r="I99" s="35">
        <v>27999</v>
      </c>
      <c r="J99" s="45">
        <v>0.1696</v>
      </c>
      <c r="K99" s="46">
        <v>24907</v>
      </c>
      <c r="L99" s="46">
        <v>55908</v>
      </c>
      <c r="M99" s="45">
        <v>0.44550000000000001</v>
      </c>
      <c r="N99" s="47">
        <v>8977.25</v>
      </c>
      <c r="O99" s="36">
        <v>3382.39</v>
      </c>
      <c r="P99" s="3">
        <v>1</v>
      </c>
    </row>
    <row r="100" spans="1:16" ht="25.5" x14ac:dyDescent="0.2">
      <c r="A100" s="70">
        <v>99</v>
      </c>
      <c r="B100" s="50">
        <v>226</v>
      </c>
      <c r="C100" s="44" t="s">
        <v>96</v>
      </c>
      <c r="D100" s="41">
        <v>704.43</v>
      </c>
      <c r="E100" s="35">
        <v>121428</v>
      </c>
      <c r="F100" s="49">
        <v>245469.8897</v>
      </c>
      <c r="G100" s="42">
        <v>0.67400000000000004</v>
      </c>
      <c r="H100" s="35">
        <v>33139</v>
      </c>
      <c r="I100" s="35">
        <v>95624</v>
      </c>
      <c r="J100" s="45">
        <v>0.34660000000000002</v>
      </c>
      <c r="K100" s="46">
        <v>67806</v>
      </c>
      <c r="L100" s="46">
        <v>107611</v>
      </c>
      <c r="M100" s="45">
        <v>0.63009999999999999</v>
      </c>
      <c r="N100" s="47">
        <v>12524.89</v>
      </c>
      <c r="O100" s="36">
        <v>3382.39</v>
      </c>
      <c r="P100" s="3">
        <v>1</v>
      </c>
    </row>
    <row r="101" spans="1:16" x14ac:dyDescent="0.2">
      <c r="A101" s="70">
        <v>100</v>
      </c>
      <c r="B101" s="50">
        <v>75</v>
      </c>
      <c r="C101" s="44" t="s">
        <v>153</v>
      </c>
      <c r="D101" s="41">
        <v>400.38</v>
      </c>
      <c r="E101" s="35">
        <v>328403</v>
      </c>
      <c r="F101" s="49">
        <v>229445.80480000001</v>
      </c>
      <c r="G101" s="42">
        <v>0.66020000000000001</v>
      </c>
      <c r="H101" s="35">
        <v>26485</v>
      </c>
      <c r="I101" s="35">
        <v>208921</v>
      </c>
      <c r="J101" s="45">
        <v>0.1268</v>
      </c>
      <c r="K101" s="46">
        <v>188637</v>
      </c>
      <c r="L101" s="46">
        <v>264593</v>
      </c>
      <c r="M101" s="45">
        <v>0.71289999999999998</v>
      </c>
      <c r="N101" s="47">
        <v>16614.22</v>
      </c>
      <c r="O101" s="36">
        <v>3382.39</v>
      </c>
      <c r="P101" s="3">
        <v>1</v>
      </c>
    </row>
    <row r="102" spans="1:16" x14ac:dyDescent="0.2">
      <c r="A102" s="70">
        <v>101</v>
      </c>
      <c r="B102" s="50">
        <v>215</v>
      </c>
      <c r="C102" s="44" t="s">
        <v>111</v>
      </c>
      <c r="D102" s="41">
        <v>343.77</v>
      </c>
      <c r="E102" s="35">
        <v>430666</v>
      </c>
      <c r="F102" s="49">
        <v>225600.739</v>
      </c>
      <c r="G102" s="42">
        <v>0.65749999999999997</v>
      </c>
      <c r="H102" s="35">
        <v>84377</v>
      </c>
      <c r="I102" s="35">
        <v>375876</v>
      </c>
      <c r="J102" s="45">
        <v>0.22450000000000001</v>
      </c>
      <c r="K102" s="46">
        <v>316021</v>
      </c>
      <c r="L102" s="46">
        <v>888095</v>
      </c>
      <c r="M102" s="45">
        <v>0.35580000000000001</v>
      </c>
      <c r="N102" s="47">
        <v>6348.44</v>
      </c>
      <c r="O102" s="36">
        <v>3382.39</v>
      </c>
      <c r="P102" s="3">
        <v>1</v>
      </c>
    </row>
    <row r="103" spans="1:16" x14ac:dyDescent="0.2">
      <c r="A103" s="70">
        <v>102</v>
      </c>
      <c r="B103" s="50">
        <v>362</v>
      </c>
      <c r="C103" s="44" t="s">
        <v>395</v>
      </c>
      <c r="D103" s="41">
        <v>603.77</v>
      </c>
      <c r="E103" s="35">
        <v>136941</v>
      </c>
      <c r="F103" s="49">
        <v>223429.08970000001</v>
      </c>
      <c r="G103" s="42">
        <v>0.65469999999999995</v>
      </c>
      <c r="H103" s="35">
        <v>469</v>
      </c>
      <c r="I103" s="35">
        <v>128040</v>
      </c>
      <c r="J103" s="45">
        <v>3.7000000000000002E-3</v>
      </c>
      <c r="K103" s="46">
        <v>127759</v>
      </c>
      <c r="L103" s="46">
        <v>168385</v>
      </c>
      <c r="M103" s="45">
        <v>0.75870000000000004</v>
      </c>
      <c r="N103" s="47">
        <v>9198.23</v>
      </c>
      <c r="O103" s="36">
        <v>3382.39</v>
      </c>
      <c r="P103" s="3">
        <v>1</v>
      </c>
    </row>
    <row r="104" spans="1:16" x14ac:dyDescent="0.2">
      <c r="A104" s="70">
        <v>103</v>
      </c>
      <c r="B104" s="50">
        <v>203</v>
      </c>
      <c r="C104" s="44" t="s">
        <v>106</v>
      </c>
      <c r="D104" s="41">
        <v>116.35</v>
      </c>
      <c r="E104" s="35">
        <v>3508134</v>
      </c>
      <c r="F104" s="49">
        <v>217931.5001</v>
      </c>
      <c r="G104" s="42">
        <v>0.6492</v>
      </c>
      <c r="H104" s="35">
        <v>58259</v>
      </c>
      <c r="I104" s="35">
        <v>3332784</v>
      </c>
      <c r="J104" s="45">
        <v>1.7500000000000002E-2</v>
      </c>
      <c r="K104" s="46">
        <v>3299894</v>
      </c>
      <c r="L104" s="46">
        <v>4564848</v>
      </c>
      <c r="M104" s="45">
        <v>0.72289999999999999</v>
      </c>
      <c r="N104" s="47">
        <v>5098.59</v>
      </c>
      <c r="O104" s="36">
        <v>3382.39</v>
      </c>
      <c r="P104" s="3">
        <v>1</v>
      </c>
    </row>
    <row r="105" spans="1:16" x14ac:dyDescent="0.2">
      <c r="A105" s="70">
        <v>104</v>
      </c>
      <c r="B105" s="50">
        <v>74</v>
      </c>
      <c r="C105" s="44" t="s">
        <v>34</v>
      </c>
      <c r="D105" s="41">
        <v>171.89</v>
      </c>
      <c r="E105" s="35">
        <v>1556511</v>
      </c>
      <c r="F105" s="49">
        <v>214455.05470000001</v>
      </c>
      <c r="G105" s="42">
        <v>0.64639999999999997</v>
      </c>
      <c r="H105" s="35">
        <v>61405</v>
      </c>
      <c r="I105" s="35">
        <v>1376569</v>
      </c>
      <c r="J105" s="45">
        <v>4.4600000000000001E-2</v>
      </c>
      <c r="K105" s="46">
        <v>1359729</v>
      </c>
      <c r="L105" s="46">
        <v>1642117</v>
      </c>
      <c r="M105" s="45">
        <v>0.82799999999999996</v>
      </c>
      <c r="N105" s="47">
        <v>8643.76</v>
      </c>
      <c r="O105" s="36">
        <v>3382.39</v>
      </c>
      <c r="P105" s="3">
        <v>1</v>
      </c>
    </row>
    <row r="106" spans="1:16" x14ac:dyDescent="0.2">
      <c r="A106" s="70">
        <v>105</v>
      </c>
      <c r="B106" s="50">
        <v>346</v>
      </c>
      <c r="C106" s="44" t="s">
        <v>329</v>
      </c>
      <c r="D106" s="41">
        <v>396.6</v>
      </c>
      <c r="E106" s="35">
        <v>289792</v>
      </c>
      <c r="F106" s="49">
        <v>213496.4472</v>
      </c>
      <c r="G106" s="42">
        <v>0.64090000000000003</v>
      </c>
      <c r="H106" s="35">
        <v>25587</v>
      </c>
      <c r="I106" s="35">
        <v>122999</v>
      </c>
      <c r="J106" s="45">
        <v>0.20799999999999999</v>
      </c>
      <c r="K106" s="46">
        <v>98852</v>
      </c>
      <c r="L106" s="46">
        <v>1129310</v>
      </c>
      <c r="M106" s="45">
        <v>8.7499999999999994E-2</v>
      </c>
      <c r="N106" s="47">
        <v>11035.35</v>
      </c>
      <c r="O106" s="36">
        <v>3382.39</v>
      </c>
      <c r="P106" s="3">
        <v>1</v>
      </c>
    </row>
    <row r="107" spans="1:16" x14ac:dyDescent="0.2">
      <c r="A107" s="70">
        <v>106</v>
      </c>
      <c r="B107" s="50">
        <v>319</v>
      </c>
      <c r="C107" s="44" t="s">
        <v>141</v>
      </c>
      <c r="D107" s="41">
        <v>1558.93</v>
      </c>
      <c r="E107" s="35">
        <v>18668</v>
      </c>
      <c r="F107" s="49">
        <v>212998.2628</v>
      </c>
      <c r="G107" s="42">
        <v>0.6381</v>
      </c>
      <c r="H107" s="35">
        <v>2998</v>
      </c>
      <c r="I107" s="35">
        <v>18041</v>
      </c>
      <c r="J107" s="45">
        <v>0.16619999999999999</v>
      </c>
      <c r="K107" s="46">
        <v>17268</v>
      </c>
      <c r="L107" s="46">
        <v>28395</v>
      </c>
      <c r="M107" s="45">
        <v>0.60809999999999997</v>
      </c>
      <c r="N107" s="47">
        <v>6666.99</v>
      </c>
      <c r="O107" s="36">
        <v>3382.39</v>
      </c>
      <c r="P107" s="3">
        <v>1</v>
      </c>
    </row>
    <row r="108" spans="1:16" x14ac:dyDescent="0.2">
      <c r="A108" s="70">
        <v>107</v>
      </c>
      <c r="B108" s="50">
        <v>315</v>
      </c>
      <c r="C108" s="44" t="s">
        <v>194</v>
      </c>
      <c r="D108" s="41">
        <v>644.04</v>
      </c>
      <c r="E108" s="35">
        <v>103443</v>
      </c>
      <c r="F108" s="49">
        <v>207138.63920000001</v>
      </c>
      <c r="G108" s="42">
        <v>0.63260000000000005</v>
      </c>
      <c r="H108" s="35">
        <v>2209</v>
      </c>
      <c r="I108" s="35">
        <v>98990</v>
      </c>
      <c r="J108" s="45">
        <v>2.23E-2</v>
      </c>
      <c r="K108" s="46">
        <v>97525</v>
      </c>
      <c r="L108" s="46">
        <v>139803</v>
      </c>
      <c r="M108" s="45">
        <v>0.6976</v>
      </c>
      <c r="N108" s="47">
        <v>7097.19</v>
      </c>
      <c r="O108" s="36">
        <v>3382.39</v>
      </c>
      <c r="P108" s="3">
        <v>1</v>
      </c>
    </row>
    <row r="109" spans="1:16" x14ac:dyDescent="0.2">
      <c r="A109" s="70">
        <v>108</v>
      </c>
      <c r="B109" s="50">
        <v>308</v>
      </c>
      <c r="C109" s="44" t="s">
        <v>346</v>
      </c>
      <c r="D109" s="41">
        <v>1631.21</v>
      </c>
      <c r="E109" s="35">
        <v>14625</v>
      </c>
      <c r="F109" s="49">
        <v>197268.1525</v>
      </c>
      <c r="G109" s="42">
        <v>0.62709999999999999</v>
      </c>
      <c r="H109" s="35">
        <v>1469</v>
      </c>
      <c r="I109" s="35">
        <v>2793</v>
      </c>
      <c r="J109" s="45">
        <v>0.52600000000000002</v>
      </c>
      <c r="K109" s="46">
        <v>1396</v>
      </c>
      <c r="L109" s="46">
        <v>4708</v>
      </c>
      <c r="M109" s="45">
        <v>0.29649999999999999</v>
      </c>
      <c r="N109" s="47">
        <v>62563.3</v>
      </c>
      <c r="O109" s="36">
        <v>3382.39</v>
      </c>
      <c r="P109" s="3">
        <v>1</v>
      </c>
    </row>
    <row r="110" spans="1:16" x14ac:dyDescent="0.2">
      <c r="A110" s="70">
        <v>109</v>
      </c>
      <c r="B110" s="50">
        <v>197</v>
      </c>
      <c r="C110" s="44" t="s">
        <v>229</v>
      </c>
      <c r="D110" s="41">
        <v>310.33999999999997</v>
      </c>
      <c r="E110" s="35">
        <v>392525</v>
      </c>
      <c r="F110" s="49">
        <v>194435.57149999999</v>
      </c>
      <c r="G110" s="42">
        <v>0.62150000000000005</v>
      </c>
      <c r="H110" s="35">
        <v>23967</v>
      </c>
      <c r="I110" s="35">
        <v>100013</v>
      </c>
      <c r="J110" s="45">
        <v>0.23960000000000001</v>
      </c>
      <c r="K110" s="46">
        <v>81181</v>
      </c>
      <c r="L110" s="46">
        <v>226043</v>
      </c>
      <c r="M110" s="45">
        <v>0.35909999999999997</v>
      </c>
      <c r="N110" s="47">
        <v>24227.17</v>
      </c>
      <c r="O110" s="36">
        <v>3382.39</v>
      </c>
      <c r="P110" s="3">
        <v>1</v>
      </c>
    </row>
    <row r="111" spans="1:16" ht="25.5" x14ac:dyDescent="0.2">
      <c r="A111" s="70">
        <v>110</v>
      </c>
      <c r="B111" s="50">
        <v>325</v>
      </c>
      <c r="C111" s="44" t="s">
        <v>167</v>
      </c>
      <c r="D111" s="41">
        <v>1603.41</v>
      </c>
      <c r="E111" s="35">
        <v>14496</v>
      </c>
      <c r="F111" s="49">
        <v>193049.12820000001</v>
      </c>
      <c r="G111" s="42">
        <v>0.61880000000000002</v>
      </c>
      <c r="H111" s="35">
        <v>141</v>
      </c>
      <c r="I111" s="35">
        <v>14262</v>
      </c>
      <c r="J111" s="45">
        <v>9.9000000000000008E-3</v>
      </c>
      <c r="K111" s="46">
        <v>14234</v>
      </c>
      <c r="L111" s="46">
        <v>17133</v>
      </c>
      <c r="M111" s="45">
        <v>0.83079999999999998</v>
      </c>
      <c r="N111" s="47">
        <v>5216.5</v>
      </c>
      <c r="O111" s="36">
        <v>3382.39</v>
      </c>
      <c r="P111" s="3">
        <v>1</v>
      </c>
    </row>
    <row r="112" spans="1:16" x14ac:dyDescent="0.2">
      <c r="A112" s="70">
        <v>111</v>
      </c>
      <c r="B112" s="50">
        <v>229</v>
      </c>
      <c r="C112" s="44" t="s">
        <v>109</v>
      </c>
      <c r="D112" s="41">
        <v>213.44</v>
      </c>
      <c r="E112" s="35">
        <v>816493</v>
      </c>
      <c r="F112" s="49">
        <v>192860.5306</v>
      </c>
      <c r="G112" s="42">
        <v>0.61599999999999999</v>
      </c>
      <c r="H112" s="35">
        <v>74169</v>
      </c>
      <c r="I112" s="35">
        <v>719816</v>
      </c>
      <c r="J112" s="45">
        <v>0.10299999999999999</v>
      </c>
      <c r="K112" s="46">
        <v>651646</v>
      </c>
      <c r="L112" s="46">
        <v>3531224</v>
      </c>
      <c r="M112" s="45">
        <v>0.1845</v>
      </c>
      <c r="N112" s="47">
        <v>5901.71</v>
      </c>
      <c r="O112" s="36">
        <v>3382.39</v>
      </c>
      <c r="P112" s="3">
        <v>1</v>
      </c>
    </row>
    <row r="113" spans="1:16" x14ac:dyDescent="0.2">
      <c r="A113" s="70">
        <v>112</v>
      </c>
      <c r="B113" s="50">
        <v>200</v>
      </c>
      <c r="C113" s="44" t="s">
        <v>264</v>
      </c>
      <c r="D113" s="41">
        <v>819.08</v>
      </c>
      <c r="E113" s="35">
        <v>52280</v>
      </c>
      <c r="F113" s="49">
        <v>187280.6948</v>
      </c>
      <c r="G113" s="42">
        <v>0.61329999999999996</v>
      </c>
      <c r="H113" s="35">
        <v>8693</v>
      </c>
      <c r="I113" s="35">
        <v>45831</v>
      </c>
      <c r="J113" s="45">
        <v>0.18970000000000001</v>
      </c>
      <c r="K113" s="46">
        <v>39487</v>
      </c>
      <c r="L113" s="46">
        <v>176836</v>
      </c>
      <c r="M113" s="45">
        <v>0.2233</v>
      </c>
      <c r="N113" s="47">
        <v>9340.24</v>
      </c>
      <c r="O113" s="36">
        <v>3382.39</v>
      </c>
      <c r="P113" s="3">
        <v>1</v>
      </c>
    </row>
    <row r="114" spans="1:16" x14ac:dyDescent="0.2">
      <c r="A114" s="70">
        <v>113</v>
      </c>
      <c r="B114" s="50">
        <v>217</v>
      </c>
      <c r="C114" s="44" t="s">
        <v>102</v>
      </c>
      <c r="D114" s="41">
        <v>699.01</v>
      </c>
      <c r="E114" s="35">
        <v>70175</v>
      </c>
      <c r="F114" s="49">
        <v>185172.82550000001</v>
      </c>
      <c r="G114" s="42">
        <v>0.61050000000000004</v>
      </c>
      <c r="H114" s="35">
        <v>7512</v>
      </c>
      <c r="I114" s="35">
        <v>51692</v>
      </c>
      <c r="J114" s="45">
        <v>0.14530000000000001</v>
      </c>
      <c r="K114" s="46">
        <v>44656</v>
      </c>
      <c r="L114" s="46">
        <v>111441</v>
      </c>
      <c r="M114" s="45">
        <v>0.4007</v>
      </c>
      <c r="N114" s="47">
        <v>12113.36</v>
      </c>
      <c r="O114" s="36">
        <v>3382.39</v>
      </c>
      <c r="P114" s="3">
        <v>1</v>
      </c>
    </row>
    <row r="115" spans="1:16" x14ac:dyDescent="0.2">
      <c r="A115" s="70">
        <v>114</v>
      </c>
      <c r="B115" s="50">
        <v>119</v>
      </c>
      <c r="C115" s="44" t="s">
        <v>173</v>
      </c>
      <c r="D115" s="41">
        <v>852.44</v>
      </c>
      <c r="E115" s="35">
        <v>46923</v>
      </c>
      <c r="F115" s="49">
        <v>184653.7666</v>
      </c>
      <c r="G115" s="42">
        <v>0.60770000000000002</v>
      </c>
      <c r="H115" s="35">
        <v>2638</v>
      </c>
      <c r="I115" s="35">
        <v>45920</v>
      </c>
      <c r="J115" s="45">
        <v>5.74E-2</v>
      </c>
      <c r="K115" s="46">
        <v>45148</v>
      </c>
      <c r="L115" s="46">
        <v>67026</v>
      </c>
      <c r="M115" s="45">
        <v>0.67359999999999998</v>
      </c>
      <c r="N115" s="47">
        <v>7426.04</v>
      </c>
      <c r="O115" s="36">
        <v>3382.39</v>
      </c>
      <c r="P115" s="3">
        <v>1</v>
      </c>
    </row>
    <row r="116" spans="1:16" x14ac:dyDescent="0.2">
      <c r="A116" s="70">
        <v>115</v>
      </c>
      <c r="B116" s="50">
        <v>122</v>
      </c>
      <c r="C116" s="44" t="s">
        <v>171</v>
      </c>
      <c r="D116" s="41">
        <v>632.92999999999995</v>
      </c>
      <c r="E116" s="35">
        <v>79497</v>
      </c>
      <c r="F116" s="49">
        <v>178455.77799999999</v>
      </c>
      <c r="G116" s="42">
        <v>0.60219999999999996</v>
      </c>
      <c r="H116" s="35">
        <v>2339</v>
      </c>
      <c r="I116" s="35">
        <v>69952</v>
      </c>
      <c r="J116" s="45">
        <v>3.3399999999999999E-2</v>
      </c>
      <c r="K116" s="46">
        <v>68263</v>
      </c>
      <c r="L116" s="46">
        <v>99183</v>
      </c>
      <c r="M116" s="45">
        <v>0.68830000000000002</v>
      </c>
      <c r="N116" s="47">
        <v>9204.58</v>
      </c>
      <c r="O116" s="36">
        <v>3382.39</v>
      </c>
      <c r="P116" s="3">
        <v>1</v>
      </c>
    </row>
    <row r="117" spans="1:16" x14ac:dyDescent="0.2">
      <c r="A117" s="70">
        <v>116</v>
      </c>
      <c r="B117" s="50">
        <v>305</v>
      </c>
      <c r="C117" s="44" t="s">
        <v>36</v>
      </c>
      <c r="D117" s="41">
        <v>590.33000000000004</v>
      </c>
      <c r="E117" s="35">
        <v>89546</v>
      </c>
      <c r="F117" s="49">
        <v>176650.28810000001</v>
      </c>
      <c r="G117" s="42">
        <v>0.59940000000000004</v>
      </c>
      <c r="H117" s="35">
        <v>57728</v>
      </c>
      <c r="I117" s="35">
        <v>76314</v>
      </c>
      <c r="J117" s="45">
        <v>0.75649999999999995</v>
      </c>
      <c r="K117" s="46">
        <v>32977</v>
      </c>
      <c r="L117" s="46">
        <v>60827</v>
      </c>
      <c r="M117" s="45">
        <v>0.54210000000000003</v>
      </c>
      <c r="N117" s="47">
        <v>28334.42</v>
      </c>
      <c r="O117" s="36">
        <v>3382.39</v>
      </c>
      <c r="P117" s="3">
        <v>1</v>
      </c>
    </row>
    <row r="118" spans="1:16" x14ac:dyDescent="0.2">
      <c r="A118" s="70">
        <v>117</v>
      </c>
      <c r="B118" s="50">
        <v>201</v>
      </c>
      <c r="C118" s="44" t="s">
        <v>263</v>
      </c>
      <c r="D118" s="41">
        <v>445.96</v>
      </c>
      <c r="E118" s="35">
        <v>148858</v>
      </c>
      <c r="F118" s="49">
        <v>172061.73860000001</v>
      </c>
      <c r="G118" s="42">
        <v>0.59670000000000001</v>
      </c>
      <c r="H118" s="35">
        <v>15532</v>
      </c>
      <c r="I118" s="35">
        <v>121927</v>
      </c>
      <c r="J118" s="45">
        <v>0.12740000000000001</v>
      </c>
      <c r="K118" s="46">
        <v>107434</v>
      </c>
      <c r="L118" s="46">
        <v>693366</v>
      </c>
      <c r="M118" s="45">
        <v>0.15490000000000001</v>
      </c>
      <c r="N118" s="47">
        <v>10069.49</v>
      </c>
      <c r="O118" s="36">
        <v>3382.39</v>
      </c>
      <c r="P118" s="3">
        <v>1</v>
      </c>
    </row>
    <row r="119" spans="1:16" x14ac:dyDescent="0.2">
      <c r="A119" s="70">
        <v>118</v>
      </c>
      <c r="B119" s="50">
        <v>46</v>
      </c>
      <c r="C119" s="44" t="s">
        <v>146</v>
      </c>
      <c r="D119" s="41">
        <v>676.46</v>
      </c>
      <c r="E119" s="35">
        <v>62928</v>
      </c>
      <c r="F119" s="49">
        <v>169693.29670000001</v>
      </c>
      <c r="G119" s="42">
        <v>0.59389999999999998</v>
      </c>
      <c r="H119" s="35">
        <v>1383</v>
      </c>
      <c r="I119" s="35">
        <v>61247</v>
      </c>
      <c r="J119" s="45">
        <v>2.2599999999999999E-2</v>
      </c>
      <c r="K119" s="46">
        <v>60972</v>
      </c>
      <c r="L119" s="46">
        <v>88660</v>
      </c>
      <c r="M119" s="45">
        <v>0.68769999999999998</v>
      </c>
      <c r="N119" s="47">
        <v>4901.1899999999996</v>
      </c>
      <c r="O119" s="36">
        <v>3382.39</v>
      </c>
      <c r="P119" s="3">
        <v>1</v>
      </c>
    </row>
    <row r="120" spans="1:16" x14ac:dyDescent="0.2">
      <c r="A120" s="70">
        <v>119</v>
      </c>
      <c r="B120" s="50">
        <v>354</v>
      </c>
      <c r="C120" s="44" t="s">
        <v>397</v>
      </c>
      <c r="D120" s="41">
        <v>510.65</v>
      </c>
      <c r="E120" s="35">
        <v>105302</v>
      </c>
      <c r="F120" s="49">
        <v>165707.58869999999</v>
      </c>
      <c r="G120" s="42">
        <v>0.59119999999999995</v>
      </c>
      <c r="H120" s="35">
        <v>10981</v>
      </c>
      <c r="I120" s="35">
        <v>34346</v>
      </c>
      <c r="J120" s="45">
        <v>0.31969999999999998</v>
      </c>
      <c r="K120" s="46">
        <v>23722</v>
      </c>
      <c r="L120" s="46">
        <v>113806</v>
      </c>
      <c r="M120" s="45">
        <v>0.2084</v>
      </c>
      <c r="N120" s="47">
        <v>22998.29</v>
      </c>
      <c r="O120" s="36">
        <v>3382.39</v>
      </c>
      <c r="P120" s="3">
        <v>1</v>
      </c>
    </row>
    <row r="121" spans="1:16" x14ac:dyDescent="0.2">
      <c r="A121" s="70">
        <v>120</v>
      </c>
      <c r="B121" s="50">
        <v>282</v>
      </c>
      <c r="C121" s="44" t="s">
        <v>273</v>
      </c>
      <c r="D121" s="41">
        <v>166.61</v>
      </c>
      <c r="E121" s="35">
        <v>986457</v>
      </c>
      <c r="F121" s="49">
        <v>165476.55309999999</v>
      </c>
      <c r="G121" s="42">
        <v>0.58840000000000003</v>
      </c>
      <c r="H121" s="35">
        <v>28874</v>
      </c>
      <c r="I121" s="35">
        <v>792213</v>
      </c>
      <c r="J121" s="45">
        <v>3.6400000000000002E-2</v>
      </c>
      <c r="K121" s="46">
        <v>778997</v>
      </c>
      <c r="L121" s="46">
        <v>1350392</v>
      </c>
      <c r="M121" s="45">
        <v>0.57689999999999997</v>
      </c>
      <c r="N121" s="47">
        <v>8741.18</v>
      </c>
      <c r="O121" s="36">
        <v>3382.39</v>
      </c>
      <c r="P121" s="3">
        <v>1</v>
      </c>
    </row>
    <row r="122" spans="1:16" ht="25.5" x14ac:dyDescent="0.2">
      <c r="A122" s="70">
        <v>121</v>
      </c>
      <c r="B122" s="50">
        <v>263</v>
      </c>
      <c r="C122" s="44" t="s">
        <v>135</v>
      </c>
      <c r="D122" s="41">
        <v>51.21</v>
      </c>
      <c r="E122" s="35">
        <v>8972470</v>
      </c>
      <c r="F122" s="49">
        <v>153393.5442</v>
      </c>
      <c r="G122" s="42">
        <v>0.58289999999999997</v>
      </c>
      <c r="H122" s="35">
        <v>148465</v>
      </c>
      <c r="I122" s="35">
        <v>8865143</v>
      </c>
      <c r="J122" s="45">
        <v>1.67E-2</v>
      </c>
      <c r="K122" s="46">
        <v>8803199</v>
      </c>
      <c r="L122" s="46">
        <v>16784516</v>
      </c>
      <c r="M122" s="45">
        <v>0.52449999999999997</v>
      </c>
      <c r="N122" s="47">
        <v>3767.75</v>
      </c>
      <c r="O122" s="36">
        <v>3382.39</v>
      </c>
      <c r="P122" s="3">
        <v>1</v>
      </c>
    </row>
    <row r="123" spans="1:16" x14ac:dyDescent="0.2">
      <c r="A123" s="70">
        <v>122</v>
      </c>
      <c r="B123" s="50">
        <v>73</v>
      </c>
      <c r="C123" s="44" t="s">
        <v>90</v>
      </c>
      <c r="D123" s="41">
        <v>76.260000000000005</v>
      </c>
      <c r="E123" s="35">
        <v>3844038</v>
      </c>
      <c r="F123" s="49">
        <v>149523.61739999999</v>
      </c>
      <c r="G123" s="42">
        <v>0.57730000000000004</v>
      </c>
      <c r="H123" s="35">
        <v>5342</v>
      </c>
      <c r="I123" s="35">
        <v>3564335</v>
      </c>
      <c r="J123" s="45">
        <v>1.5E-3</v>
      </c>
      <c r="K123" s="46">
        <v>3561569</v>
      </c>
      <c r="L123" s="46">
        <v>4798217</v>
      </c>
      <c r="M123" s="45">
        <v>0.74229999999999996</v>
      </c>
      <c r="N123" s="47">
        <v>5905.74</v>
      </c>
      <c r="O123" s="36">
        <v>3382.39</v>
      </c>
      <c r="P123" s="3">
        <v>1</v>
      </c>
    </row>
    <row r="124" spans="1:16" x14ac:dyDescent="0.2">
      <c r="A124" s="70">
        <v>123</v>
      </c>
      <c r="B124" s="50">
        <v>124</v>
      </c>
      <c r="C124" s="44" t="s">
        <v>155</v>
      </c>
      <c r="D124" s="41">
        <v>370.96</v>
      </c>
      <c r="E124" s="35">
        <v>154584</v>
      </c>
      <c r="F124" s="49">
        <v>145850.24840000001</v>
      </c>
      <c r="G124" s="42">
        <v>0.5746</v>
      </c>
      <c r="H124" s="35">
        <v>4750</v>
      </c>
      <c r="I124" s="35">
        <v>139980</v>
      </c>
      <c r="J124" s="45">
        <v>3.39E-2</v>
      </c>
      <c r="K124" s="46">
        <v>136737</v>
      </c>
      <c r="L124" s="46">
        <v>223121</v>
      </c>
      <c r="M124" s="45">
        <v>0.61280000000000001</v>
      </c>
      <c r="N124" s="47">
        <v>8690.5</v>
      </c>
      <c r="O124" s="36">
        <v>3382.39</v>
      </c>
      <c r="P124" s="3">
        <v>1</v>
      </c>
    </row>
    <row r="125" spans="1:16" x14ac:dyDescent="0.2">
      <c r="A125" s="70">
        <v>124</v>
      </c>
      <c r="B125" s="50">
        <v>288</v>
      </c>
      <c r="C125" s="44" t="s">
        <v>293</v>
      </c>
      <c r="D125" s="41">
        <v>478.05</v>
      </c>
      <c r="E125" s="35">
        <v>92109</v>
      </c>
      <c r="F125" s="49">
        <v>145087.01250000001</v>
      </c>
      <c r="G125" s="42">
        <v>0.57179999999999997</v>
      </c>
      <c r="H125" s="35">
        <v>13060</v>
      </c>
      <c r="I125" s="35">
        <v>87437</v>
      </c>
      <c r="J125" s="45">
        <v>0.14940000000000001</v>
      </c>
      <c r="K125" s="46">
        <v>82225</v>
      </c>
      <c r="L125" s="46">
        <v>179494</v>
      </c>
      <c r="M125" s="45">
        <v>0.45810000000000001</v>
      </c>
      <c r="N125" s="47">
        <v>4889.0200000000004</v>
      </c>
      <c r="O125" s="36">
        <v>3382.39</v>
      </c>
      <c r="P125" s="3">
        <v>1</v>
      </c>
    </row>
    <row r="126" spans="1:16" ht="25.5" x14ac:dyDescent="0.2">
      <c r="A126" s="70">
        <v>125</v>
      </c>
      <c r="B126" s="50">
        <v>344</v>
      </c>
      <c r="C126" s="44" t="s">
        <v>318</v>
      </c>
      <c r="D126" s="41">
        <v>332.32</v>
      </c>
      <c r="E126" s="35">
        <v>189404</v>
      </c>
      <c r="F126" s="49">
        <v>144628.58189999999</v>
      </c>
      <c r="G126" s="42">
        <v>0.56910000000000005</v>
      </c>
      <c r="H126" s="35">
        <v>67364</v>
      </c>
      <c r="I126" s="35">
        <v>165494</v>
      </c>
      <c r="J126" s="45">
        <v>0.40699999999999997</v>
      </c>
      <c r="K126" s="46">
        <v>126387</v>
      </c>
      <c r="L126" s="46">
        <v>264436</v>
      </c>
      <c r="M126" s="45">
        <v>0.47789999999999999</v>
      </c>
      <c r="N126" s="47">
        <v>7598.66</v>
      </c>
      <c r="O126" s="36">
        <v>3382.39</v>
      </c>
      <c r="P126" s="3">
        <v>1</v>
      </c>
    </row>
    <row r="127" spans="1:16" x14ac:dyDescent="0.2">
      <c r="A127" s="70">
        <v>126</v>
      </c>
      <c r="B127" s="50">
        <v>29</v>
      </c>
      <c r="C127" s="44" t="s">
        <v>62</v>
      </c>
      <c r="D127" s="41">
        <v>356.6</v>
      </c>
      <c r="E127" s="35">
        <v>152901</v>
      </c>
      <c r="F127" s="49">
        <v>139438.8303</v>
      </c>
      <c r="G127" s="42">
        <v>0.56630000000000003</v>
      </c>
      <c r="H127" s="35">
        <v>16729</v>
      </c>
      <c r="I127" s="35">
        <v>151294</v>
      </c>
      <c r="J127" s="45">
        <v>0.1106</v>
      </c>
      <c r="K127" s="46">
        <v>146487</v>
      </c>
      <c r="L127" s="46">
        <v>236901</v>
      </c>
      <c r="M127" s="45">
        <v>0.61829999999999996</v>
      </c>
      <c r="N127" s="47">
        <v>5328.82</v>
      </c>
      <c r="O127" s="36">
        <v>3382.39</v>
      </c>
      <c r="P127" s="3">
        <v>1</v>
      </c>
    </row>
    <row r="128" spans="1:16" x14ac:dyDescent="0.2">
      <c r="A128" s="70">
        <v>127</v>
      </c>
      <c r="B128" s="50">
        <v>212</v>
      </c>
      <c r="C128" s="44" t="s">
        <v>209</v>
      </c>
      <c r="D128" s="41">
        <v>629.37</v>
      </c>
      <c r="E128" s="35">
        <v>45809</v>
      </c>
      <c r="F128" s="49">
        <v>134704.90580000001</v>
      </c>
      <c r="G128" s="42">
        <v>0.5635</v>
      </c>
      <c r="H128" s="35">
        <v>16079</v>
      </c>
      <c r="I128" s="35">
        <v>31620</v>
      </c>
      <c r="J128" s="45">
        <v>0.50849999999999995</v>
      </c>
      <c r="K128" s="46">
        <v>16914</v>
      </c>
      <c r="L128" s="46">
        <v>30054</v>
      </c>
      <c r="M128" s="45">
        <v>0.56279999999999997</v>
      </c>
      <c r="N128" s="47">
        <v>20475.060000000001</v>
      </c>
      <c r="O128" s="36">
        <v>3382.39</v>
      </c>
      <c r="P128" s="3">
        <v>1</v>
      </c>
    </row>
    <row r="129" spans="1:16" x14ac:dyDescent="0.2">
      <c r="A129" s="70">
        <v>128</v>
      </c>
      <c r="B129" s="50">
        <v>232</v>
      </c>
      <c r="C129" s="44" t="s">
        <v>302</v>
      </c>
      <c r="D129" s="41">
        <v>991.34</v>
      </c>
      <c r="E129" s="35">
        <v>17011</v>
      </c>
      <c r="F129" s="49">
        <v>129296.7285</v>
      </c>
      <c r="G129" s="42">
        <v>0.55520000000000003</v>
      </c>
      <c r="H129" s="35">
        <v>2926</v>
      </c>
      <c r="I129" s="35">
        <v>16160</v>
      </c>
      <c r="J129" s="45">
        <v>0.18110000000000001</v>
      </c>
      <c r="K129" s="46">
        <v>14975</v>
      </c>
      <c r="L129" s="46">
        <v>24603</v>
      </c>
      <c r="M129" s="45">
        <v>0.60870000000000002</v>
      </c>
      <c r="N129" s="47">
        <v>8844.74</v>
      </c>
      <c r="O129" s="36">
        <v>3382.39</v>
      </c>
      <c r="P129" s="3">
        <v>1</v>
      </c>
    </row>
    <row r="130" spans="1:16" x14ac:dyDescent="0.2">
      <c r="A130" s="70">
        <v>129</v>
      </c>
      <c r="B130" s="50">
        <v>185</v>
      </c>
      <c r="C130" s="44" t="s">
        <v>253</v>
      </c>
      <c r="D130" s="41">
        <v>253.18</v>
      </c>
      <c r="E130" s="35">
        <v>253034</v>
      </c>
      <c r="F130" s="49">
        <v>127354.6921</v>
      </c>
      <c r="G130" s="42">
        <v>0.55249999999999999</v>
      </c>
      <c r="H130" s="35">
        <v>23938</v>
      </c>
      <c r="I130" s="35">
        <v>233260</v>
      </c>
      <c r="J130" s="45">
        <v>0.1026</v>
      </c>
      <c r="K130" s="46">
        <v>218314</v>
      </c>
      <c r="L130" s="46">
        <v>720093</v>
      </c>
      <c r="M130" s="45">
        <v>0.30320000000000003</v>
      </c>
      <c r="N130" s="47">
        <v>6297.44</v>
      </c>
      <c r="O130" s="36">
        <v>3382.39</v>
      </c>
      <c r="P130" s="3">
        <v>1</v>
      </c>
    </row>
    <row r="131" spans="1:16" x14ac:dyDescent="0.2">
      <c r="A131" s="70">
        <v>130</v>
      </c>
      <c r="B131" s="50">
        <v>230</v>
      </c>
      <c r="C131" s="44" t="s">
        <v>114</v>
      </c>
      <c r="D131" s="41">
        <v>1235.32</v>
      </c>
      <c r="E131" s="35">
        <v>10327</v>
      </c>
      <c r="F131" s="49">
        <v>125535.5821</v>
      </c>
      <c r="G131" s="42">
        <v>0.54700000000000004</v>
      </c>
      <c r="H131" s="35">
        <v>7047</v>
      </c>
      <c r="I131" s="35">
        <v>8086</v>
      </c>
      <c r="J131" s="45">
        <v>0.87150000000000005</v>
      </c>
      <c r="K131" s="46">
        <v>1115</v>
      </c>
      <c r="L131" s="46">
        <v>25823</v>
      </c>
      <c r="M131" s="45">
        <v>4.3200000000000002E-2</v>
      </c>
      <c r="N131" s="47">
        <v>9380.34</v>
      </c>
      <c r="O131" s="36">
        <v>3382.39</v>
      </c>
      <c r="P131" s="3">
        <v>1</v>
      </c>
    </row>
    <row r="132" spans="1:16" x14ac:dyDescent="0.2">
      <c r="A132" s="70">
        <v>131</v>
      </c>
      <c r="B132" s="50">
        <v>265</v>
      </c>
      <c r="C132" s="44" t="s">
        <v>137</v>
      </c>
      <c r="D132" s="41">
        <v>146.19999999999999</v>
      </c>
      <c r="E132" s="35">
        <v>718812</v>
      </c>
      <c r="F132" s="49">
        <v>123953.68429999999</v>
      </c>
      <c r="G132" s="42">
        <v>0.54420000000000002</v>
      </c>
      <c r="H132" s="35">
        <v>64138</v>
      </c>
      <c r="I132" s="35">
        <v>606157</v>
      </c>
      <c r="J132" s="45">
        <v>0.10580000000000001</v>
      </c>
      <c r="K132" s="46">
        <v>563164</v>
      </c>
      <c r="L132" s="46">
        <v>1829728</v>
      </c>
      <c r="M132" s="45">
        <v>0.30780000000000002</v>
      </c>
      <c r="N132" s="47">
        <v>4209.91</v>
      </c>
      <c r="O132" s="36">
        <v>3382.39</v>
      </c>
      <c r="P132" s="3">
        <v>1</v>
      </c>
    </row>
    <row r="133" spans="1:16" x14ac:dyDescent="0.2">
      <c r="A133" s="70">
        <v>132</v>
      </c>
      <c r="B133" s="50">
        <v>335</v>
      </c>
      <c r="C133" s="44" t="s">
        <v>317</v>
      </c>
      <c r="D133" s="41">
        <v>268.39999999999998</v>
      </c>
      <c r="E133" s="35">
        <v>208302</v>
      </c>
      <c r="F133" s="49">
        <v>122496.3273</v>
      </c>
      <c r="G133" s="42">
        <v>0.54139999999999999</v>
      </c>
      <c r="H133" s="35">
        <v>85274</v>
      </c>
      <c r="I133" s="35">
        <v>187120</v>
      </c>
      <c r="J133" s="45">
        <v>0.45569999999999999</v>
      </c>
      <c r="K133" s="46">
        <v>136831</v>
      </c>
      <c r="L133" s="46">
        <v>290283</v>
      </c>
      <c r="M133" s="45">
        <v>0.47139999999999999</v>
      </c>
      <c r="N133" s="47">
        <v>8626.25</v>
      </c>
      <c r="O133" s="36">
        <v>3382.39</v>
      </c>
      <c r="P133" s="3">
        <v>1</v>
      </c>
    </row>
    <row r="134" spans="1:16" x14ac:dyDescent="0.2">
      <c r="A134" s="70">
        <v>133</v>
      </c>
      <c r="B134" s="50">
        <v>128</v>
      </c>
      <c r="C134" s="44" t="s">
        <v>237</v>
      </c>
      <c r="D134" s="41">
        <v>596.21</v>
      </c>
      <c r="E134" s="35">
        <v>37573</v>
      </c>
      <c r="F134" s="49">
        <v>115567.7297</v>
      </c>
      <c r="G134" s="42">
        <v>0.53869999999999996</v>
      </c>
      <c r="H134" s="35">
        <v>6815</v>
      </c>
      <c r="I134" s="35">
        <v>33993</v>
      </c>
      <c r="J134" s="45">
        <v>0.20050000000000001</v>
      </c>
      <c r="K134" s="46">
        <v>28781</v>
      </c>
      <c r="L134" s="46">
        <v>173430</v>
      </c>
      <c r="M134" s="45">
        <v>0.16600000000000001</v>
      </c>
      <c r="N134" s="47">
        <v>7595.64</v>
      </c>
      <c r="O134" s="36">
        <v>3382.39</v>
      </c>
      <c r="P134" s="3">
        <v>1</v>
      </c>
    </row>
    <row r="135" spans="1:16" x14ac:dyDescent="0.2">
      <c r="A135" s="70">
        <v>134</v>
      </c>
      <c r="B135" s="50">
        <v>260</v>
      </c>
      <c r="C135" s="44" t="s">
        <v>118</v>
      </c>
      <c r="D135" s="41">
        <v>61.06</v>
      </c>
      <c r="E135" s="35">
        <v>3407855</v>
      </c>
      <c r="F135" s="49">
        <v>112719.48420000001</v>
      </c>
      <c r="G135" s="42">
        <v>0.53590000000000004</v>
      </c>
      <c r="H135" s="35">
        <v>153802</v>
      </c>
      <c r="I135" s="35">
        <v>3347401</v>
      </c>
      <c r="J135" s="45">
        <v>4.5900000000000003E-2</v>
      </c>
      <c r="K135" s="46">
        <v>3292125</v>
      </c>
      <c r="L135" s="46">
        <v>4946426</v>
      </c>
      <c r="M135" s="45">
        <v>0.66559999999999997</v>
      </c>
      <c r="N135" s="47">
        <v>4317.88</v>
      </c>
      <c r="O135" s="36">
        <v>3382.39</v>
      </c>
      <c r="P135" s="3">
        <v>1</v>
      </c>
    </row>
    <row r="136" spans="1:16" ht="25.5" x14ac:dyDescent="0.2">
      <c r="A136" s="70">
        <v>135</v>
      </c>
      <c r="B136" s="50">
        <v>202</v>
      </c>
      <c r="C136" s="44" t="s">
        <v>265</v>
      </c>
      <c r="D136" s="41">
        <v>498.74</v>
      </c>
      <c r="E136" s="35">
        <v>48691</v>
      </c>
      <c r="F136" s="49">
        <v>110052.75900000001</v>
      </c>
      <c r="G136" s="42">
        <v>0.53039999999999998</v>
      </c>
      <c r="H136" s="35">
        <v>10425</v>
      </c>
      <c r="I136" s="35">
        <v>43519</v>
      </c>
      <c r="J136" s="45">
        <v>0.23960000000000001</v>
      </c>
      <c r="K136" s="46">
        <v>36773</v>
      </c>
      <c r="L136" s="46">
        <v>101825</v>
      </c>
      <c r="M136" s="45">
        <v>0.36109999999999998</v>
      </c>
      <c r="N136" s="47">
        <v>4802.87</v>
      </c>
      <c r="O136" s="36">
        <v>3382.39</v>
      </c>
      <c r="P136" s="3">
        <v>1</v>
      </c>
    </row>
    <row r="137" spans="1:16" x14ac:dyDescent="0.2">
      <c r="A137" s="70">
        <v>136</v>
      </c>
      <c r="B137" s="50">
        <v>332</v>
      </c>
      <c r="C137" s="44" t="s">
        <v>322</v>
      </c>
      <c r="D137" s="41">
        <v>346.24</v>
      </c>
      <c r="E137" s="35">
        <v>100189</v>
      </c>
      <c r="F137" s="49">
        <v>109594.34110000001</v>
      </c>
      <c r="G137" s="42">
        <v>0.52759999999999996</v>
      </c>
      <c r="H137" s="35">
        <v>28289</v>
      </c>
      <c r="I137" s="35">
        <v>71344</v>
      </c>
      <c r="J137" s="45">
        <v>0.39650000000000002</v>
      </c>
      <c r="K137" s="46">
        <v>46735</v>
      </c>
      <c r="L137" s="46">
        <v>187031</v>
      </c>
      <c r="M137" s="45">
        <v>0.24990000000000001</v>
      </c>
      <c r="N137" s="47">
        <v>11882.14</v>
      </c>
      <c r="O137" s="36">
        <v>3382.39</v>
      </c>
      <c r="P137" s="3">
        <v>1</v>
      </c>
    </row>
    <row r="138" spans="1:16" x14ac:dyDescent="0.2">
      <c r="A138" s="70">
        <v>137</v>
      </c>
      <c r="B138" s="50">
        <v>339</v>
      </c>
      <c r="C138" s="44" t="s">
        <v>328</v>
      </c>
      <c r="D138" s="41">
        <v>125.8</v>
      </c>
      <c r="E138" s="35">
        <v>733834</v>
      </c>
      <c r="F138" s="49">
        <v>107764.476</v>
      </c>
      <c r="G138" s="42">
        <v>0.52490000000000003</v>
      </c>
      <c r="H138" s="35">
        <v>82687</v>
      </c>
      <c r="I138" s="35">
        <v>672358</v>
      </c>
      <c r="J138" s="45">
        <v>0.123</v>
      </c>
      <c r="K138" s="46">
        <v>622099</v>
      </c>
      <c r="L138" s="46">
        <v>3342247</v>
      </c>
      <c r="M138" s="45">
        <v>0.18609999999999999</v>
      </c>
      <c r="N138" s="47">
        <v>3784.41</v>
      </c>
      <c r="O138" s="36">
        <v>3382.39</v>
      </c>
      <c r="P138" s="3">
        <v>1</v>
      </c>
    </row>
    <row r="139" spans="1:16" x14ac:dyDescent="0.2">
      <c r="A139" s="70">
        <v>138</v>
      </c>
      <c r="B139" s="50">
        <v>328</v>
      </c>
      <c r="C139" s="44" t="s">
        <v>311</v>
      </c>
      <c r="D139" s="41">
        <v>300.22000000000003</v>
      </c>
      <c r="E139" s="35">
        <v>128443</v>
      </c>
      <c r="F139" s="49">
        <v>107595.93919999999</v>
      </c>
      <c r="G139" s="42">
        <v>0.52210000000000001</v>
      </c>
      <c r="H139" s="35">
        <v>39142</v>
      </c>
      <c r="I139" s="35">
        <v>95275</v>
      </c>
      <c r="J139" s="45">
        <v>0.4108</v>
      </c>
      <c r="K139" s="46">
        <v>61134</v>
      </c>
      <c r="L139" s="46">
        <v>210714</v>
      </c>
      <c r="M139" s="45">
        <v>0.29010000000000002</v>
      </c>
      <c r="N139" s="47">
        <v>9944.39</v>
      </c>
      <c r="O139" s="36">
        <v>3382.39</v>
      </c>
      <c r="P139" s="3">
        <v>1</v>
      </c>
    </row>
    <row r="140" spans="1:16" x14ac:dyDescent="0.2">
      <c r="A140" s="70">
        <v>139</v>
      </c>
      <c r="B140" s="50">
        <v>98</v>
      </c>
      <c r="C140" s="44" t="s">
        <v>37</v>
      </c>
      <c r="D140" s="41">
        <v>554.01</v>
      </c>
      <c r="E140" s="35">
        <v>35795</v>
      </c>
      <c r="F140" s="49">
        <v>104815.79240000001</v>
      </c>
      <c r="G140" s="42">
        <v>0.51659999999999995</v>
      </c>
      <c r="H140" s="35">
        <v>13</v>
      </c>
      <c r="I140" s="35">
        <v>31543</v>
      </c>
      <c r="J140" s="45">
        <v>4.0000000000000002E-4</v>
      </c>
      <c r="K140" s="46">
        <v>31538</v>
      </c>
      <c r="L140" s="46">
        <v>40531</v>
      </c>
      <c r="M140" s="45">
        <v>0.77810000000000001</v>
      </c>
      <c r="N140" s="47">
        <v>7856.09</v>
      </c>
      <c r="O140" s="36">
        <v>3382.39</v>
      </c>
      <c r="P140" s="3">
        <v>1</v>
      </c>
    </row>
    <row r="141" spans="1:16" x14ac:dyDescent="0.2">
      <c r="A141" s="70">
        <v>140</v>
      </c>
      <c r="B141" s="50">
        <v>311</v>
      </c>
      <c r="C141" s="44" t="s">
        <v>343</v>
      </c>
      <c r="D141" s="41">
        <v>506.6</v>
      </c>
      <c r="E141" s="35">
        <v>42287</v>
      </c>
      <c r="F141" s="49">
        <v>104175.2111</v>
      </c>
      <c r="G141" s="42">
        <v>0.51380000000000003</v>
      </c>
      <c r="H141" s="35">
        <v>4078</v>
      </c>
      <c r="I141" s="35">
        <v>16798</v>
      </c>
      <c r="J141" s="45">
        <v>0.24279999999999999</v>
      </c>
      <c r="K141" s="46">
        <v>12979</v>
      </c>
      <c r="L141" s="46">
        <v>53509</v>
      </c>
      <c r="M141" s="45">
        <v>0.24260000000000001</v>
      </c>
      <c r="N141" s="47">
        <v>30110.54</v>
      </c>
      <c r="O141" s="36">
        <v>3382.39</v>
      </c>
      <c r="P141" s="3">
        <v>1</v>
      </c>
    </row>
    <row r="142" spans="1:16" x14ac:dyDescent="0.2">
      <c r="A142" s="70">
        <v>141</v>
      </c>
      <c r="B142" s="50">
        <v>342</v>
      </c>
      <c r="C142" s="44" t="s">
        <v>127</v>
      </c>
      <c r="D142" s="41">
        <v>219.24</v>
      </c>
      <c r="E142" s="35">
        <v>223506</v>
      </c>
      <c r="F142" s="49">
        <v>103648.5266</v>
      </c>
      <c r="G142" s="42">
        <v>0.51100000000000001</v>
      </c>
      <c r="H142" s="35">
        <v>125818</v>
      </c>
      <c r="I142" s="35">
        <v>212540</v>
      </c>
      <c r="J142" s="45">
        <v>0.59199999999999997</v>
      </c>
      <c r="K142" s="46">
        <v>116976</v>
      </c>
      <c r="L142" s="46">
        <v>201507</v>
      </c>
      <c r="M142" s="45">
        <v>0.58050000000000002</v>
      </c>
      <c r="N142" s="47">
        <v>14024.51</v>
      </c>
      <c r="O142" s="36">
        <v>3382.39</v>
      </c>
      <c r="P142" s="3">
        <v>1</v>
      </c>
    </row>
    <row r="143" spans="1:16" ht="25.5" x14ac:dyDescent="0.2">
      <c r="A143" s="70">
        <v>142</v>
      </c>
      <c r="B143" s="50">
        <v>39</v>
      </c>
      <c r="C143" s="44" t="s">
        <v>71</v>
      </c>
      <c r="D143" s="41">
        <v>763.68</v>
      </c>
      <c r="E143" s="35">
        <v>18041</v>
      </c>
      <c r="F143" s="49">
        <v>102574.829</v>
      </c>
      <c r="G143" s="42">
        <v>0.50549999999999995</v>
      </c>
      <c r="H143" s="35">
        <v>6209</v>
      </c>
      <c r="I143" s="35">
        <v>15265</v>
      </c>
      <c r="J143" s="45">
        <v>0.40670000000000001</v>
      </c>
      <c r="K143" s="46">
        <v>9827</v>
      </c>
      <c r="L143" s="46">
        <v>24992</v>
      </c>
      <c r="M143" s="45">
        <v>0.39319999999999999</v>
      </c>
      <c r="N143" s="47">
        <v>10173.49</v>
      </c>
      <c r="O143" s="36">
        <v>3382.39</v>
      </c>
      <c r="P143" s="3">
        <v>1</v>
      </c>
    </row>
    <row r="144" spans="1:16" ht="25.5" x14ac:dyDescent="0.2">
      <c r="A144" s="70">
        <v>143</v>
      </c>
      <c r="B144" s="50">
        <v>168</v>
      </c>
      <c r="C144" s="44" t="s">
        <v>210</v>
      </c>
      <c r="D144" s="41">
        <v>1041.9100000000001</v>
      </c>
      <c r="E144" s="35">
        <v>9308</v>
      </c>
      <c r="F144" s="49">
        <v>100521.3247</v>
      </c>
      <c r="G144" s="42">
        <v>0.5</v>
      </c>
      <c r="H144" s="35">
        <v>724</v>
      </c>
      <c r="I144" s="35">
        <v>7397</v>
      </c>
      <c r="J144" s="45">
        <v>9.7900000000000001E-2</v>
      </c>
      <c r="K144" s="46">
        <v>6854</v>
      </c>
      <c r="L144" s="46">
        <v>10337</v>
      </c>
      <c r="M144" s="45">
        <v>0.66310000000000002</v>
      </c>
      <c r="N144" s="47">
        <v>15258.93</v>
      </c>
      <c r="O144" s="36">
        <v>3382.39</v>
      </c>
      <c r="P144" s="3">
        <v>1</v>
      </c>
    </row>
    <row r="145" spans="1:16" x14ac:dyDescent="0.2">
      <c r="A145" s="70">
        <v>144</v>
      </c>
      <c r="B145" s="50">
        <v>134</v>
      </c>
      <c r="C145" s="44" t="s">
        <v>353</v>
      </c>
      <c r="D145" s="41">
        <v>296.42</v>
      </c>
      <c r="E145" s="35">
        <v>114141</v>
      </c>
      <c r="F145" s="49">
        <v>100143.3478</v>
      </c>
      <c r="G145" s="42">
        <v>0.49719999999999998</v>
      </c>
      <c r="H145" s="35">
        <v>11708</v>
      </c>
      <c r="I145" s="35">
        <v>111516</v>
      </c>
      <c r="J145" s="45">
        <v>0.105</v>
      </c>
      <c r="K145" s="46">
        <v>105712</v>
      </c>
      <c r="L145" s="46">
        <v>168184</v>
      </c>
      <c r="M145" s="45">
        <v>0.62849999999999995</v>
      </c>
      <c r="N145" s="47">
        <v>6092.26</v>
      </c>
      <c r="O145" s="36">
        <v>3382.39</v>
      </c>
      <c r="P145" s="3">
        <v>1</v>
      </c>
    </row>
    <row r="146" spans="1:16" ht="25.5" x14ac:dyDescent="0.2">
      <c r="A146" s="70">
        <v>145</v>
      </c>
      <c r="B146" s="50">
        <v>34</v>
      </c>
      <c r="C146" s="44" t="s">
        <v>67</v>
      </c>
      <c r="D146" s="41">
        <v>377.35</v>
      </c>
      <c r="E146" s="35">
        <v>68970</v>
      </c>
      <c r="F146" s="49">
        <v>99099.107000000004</v>
      </c>
      <c r="G146" s="42">
        <v>0.4945</v>
      </c>
      <c r="H146" s="35">
        <v>11669</v>
      </c>
      <c r="I146" s="35">
        <v>67880</v>
      </c>
      <c r="J146" s="45">
        <v>0.1719</v>
      </c>
      <c r="K146" s="46">
        <v>64531</v>
      </c>
      <c r="L146" s="46">
        <v>83530</v>
      </c>
      <c r="M146" s="45">
        <v>0.77249999999999996</v>
      </c>
      <c r="N146" s="47">
        <v>6953.38</v>
      </c>
      <c r="O146" s="36">
        <v>3382.39</v>
      </c>
      <c r="P146" s="3">
        <v>1</v>
      </c>
    </row>
    <row r="147" spans="1:16" ht="25.5" x14ac:dyDescent="0.2">
      <c r="A147" s="70">
        <v>146</v>
      </c>
      <c r="B147" s="50">
        <v>108</v>
      </c>
      <c r="C147" s="44" t="s">
        <v>204</v>
      </c>
      <c r="D147" s="41">
        <v>92.88</v>
      </c>
      <c r="E147" s="35">
        <v>1078466</v>
      </c>
      <c r="F147" s="49">
        <v>96460.075100000002</v>
      </c>
      <c r="G147" s="42">
        <v>0.48899999999999999</v>
      </c>
      <c r="H147" s="35">
        <v>116331</v>
      </c>
      <c r="I147" s="35">
        <v>1017680</v>
      </c>
      <c r="J147" s="45">
        <v>0.1143</v>
      </c>
      <c r="K147" s="46">
        <v>938075</v>
      </c>
      <c r="L147" s="46">
        <v>1378880</v>
      </c>
      <c r="M147" s="45">
        <v>0.68030000000000002</v>
      </c>
      <c r="N147" s="47">
        <v>7356.95</v>
      </c>
      <c r="O147" s="36">
        <v>3382.39</v>
      </c>
      <c r="P147" s="3">
        <v>1</v>
      </c>
    </row>
    <row r="148" spans="1:16" x14ac:dyDescent="0.2">
      <c r="A148" s="70">
        <v>147</v>
      </c>
      <c r="B148" s="50">
        <v>340</v>
      </c>
      <c r="C148" s="44" t="s">
        <v>330</v>
      </c>
      <c r="D148" s="41">
        <v>351.38</v>
      </c>
      <c r="E148" s="35">
        <v>73176</v>
      </c>
      <c r="F148" s="49">
        <v>95051.294800000003</v>
      </c>
      <c r="G148" s="42">
        <v>0.48620000000000002</v>
      </c>
      <c r="H148" s="35">
        <v>12412</v>
      </c>
      <c r="I148" s="35">
        <v>45573</v>
      </c>
      <c r="J148" s="45">
        <v>0.27239999999999998</v>
      </c>
      <c r="K148" s="46">
        <v>34084</v>
      </c>
      <c r="L148" s="46">
        <v>626553</v>
      </c>
      <c r="M148" s="45">
        <v>5.4399999999999997E-2</v>
      </c>
      <c r="N148" s="47">
        <v>8201.32</v>
      </c>
      <c r="O148" s="36">
        <v>3382.39</v>
      </c>
      <c r="P148" s="3">
        <v>1</v>
      </c>
    </row>
    <row r="149" spans="1:16" x14ac:dyDescent="0.2">
      <c r="A149" s="70">
        <v>148</v>
      </c>
      <c r="B149" s="50">
        <v>155</v>
      </c>
      <c r="C149" s="44" t="s">
        <v>190</v>
      </c>
      <c r="D149" s="41">
        <v>377.11</v>
      </c>
      <c r="E149" s="35">
        <v>61522</v>
      </c>
      <c r="F149" s="49">
        <v>93536.9571</v>
      </c>
      <c r="G149" s="42">
        <v>0.48070000000000002</v>
      </c>
      <c r="H149" s="35">
        <v>6925</v>
      </c>
      <c r="I149" s="35">
        <v>36168</v>
      </c>
      <c r="J149" s="45">
        <v>0.1915</v>
      </c>
      <c r="K149" s="46">
        <v>30936</v>
      </c>
      <c r="L149" s="46">
        <v>60083</v>
      </c>
      <c r="M149" s="45">
        <v>0.51490000000000002</v>
      </c>
      <c r="N149" s="47">
        <v>18982.79</v>
      </c>
      <c r="O149" s="36">
        <v>3382.39</v>
      </c>
      <c r="P149" s="3">
        <v>1</v>
      </c>
    </row>
    <row r="150" spans="1:16" x14ac:dyDescent="0.2">
      <c r="A150" s="70">
        <v>149</v>
      </c>
      <c r="B150" s="50">
        <v>207</v>
      </c>
      <c r="C150" s="44" t="s">
        <v>101</v>
      </c>
      <c r="D150" s="41">
        <v>733.13</v>
      </c>
      <c r="E150" s="35">
        <v>16237</v>
      </c>
      <c r="F150" s="49">
        <v>93418.089399999997</v>
      </c>
      <c r="G150" s="42">
        <v>0.47789999999999999</v>
      </c>
      <c r="H150" s="35">
        <v>2211</v>
      </c>
      <c r="I150" s="35">
        <v>10542</v>
      </c>
      <c r="J150" s="45">
        <v>0.2097</v>
      </c>
      <c r="K150" s="46">
        <v>8769</v>
      </c>
      <c r="L150" s="46">
        <v>13439</v>
      </c>
      <c r="M150" s="45">
        <v>0.65249999999999997</v>
      </c>
      <c r="N150" s="47">
        <v>15118.62</v>
      </c>
      <c r="O150" s="36">
        <v>3382.39</v>
      </c>
      <c r="P150" s="3">
        <v>1</v>
      </c>
    </row>
    <row r="151" spans="1:16" x14ac:dyDescent="0.2">
      <c r="A151" s="70">
        <v>150</v>
      </c>
      <c r="B151" s="50">
        <v>334</v>
      </c>
      <c r="C151" s="44" t="s">
        <v>314</v>
      </c>
      <c r="D151" s="41">
        <v>331.22</v>
      </c>
      <c r="E151" s="35">
        <v>77135</v>
      </c>
      <c r="F151" s="49">
        <v>91989.953699999998</v>
      </c>
      <c r="G151" s="42">
        <v>0.47510000000000002</v>
      </c>
      <c r="H151" s="35">
        <v>26190</v>
      </c>
      <c r="I151" s="35">
        <v>54746</v>
      </c>
      <c r="J151" s="45">
        <v>0.47839999999999999</v>
      </c>
      <c r="K151" s="46">
        <v>34667</v>
      </c>
      <c r="L151" s="46">
        <v>68250</v>
      </c>
      <c r="M151" s="45">
        <v>0.50790000000000002</v>
      </c>
      <c r="N151" s="47">
        <v>13764.89</v>
      </c>
      <c r="O151" s="36">
        <v>3382.39</v>
      </c>
      <c r="P151" s="3">
        <v>1</v>
      </c>
    </row>
    <row r="152" spans="1:16" x14ac:dyDescent="0.2">
      <c r="A152" s="70">
        <v>151</v>
      </c>
      <c r="B152" s="50">
        <v>293</v>
      </c>
      <c r="C152" s="44" t="s">
        <v>282</v>
      </c>
      <c r="D152" s="41">
        <v>531.97</v>
      </c>
      <c r="E152" s="35">
        <v>28997</v>
      </c>
      <c r="F152" s="49">
        <v>90586.930600000007</v>
      </c>
      <c r="G152" s="42">
        <v>0.47239999999999999</v>
      </c>
      <c r="H152" s="35">
        <v>5367</v>
      </c>
      <c r="I152" s="35">
        <v>20267</v>
      </c>
      <c r="J152" s="45">
        <v>0.26479999999999998</v>
      </c>
      <c r="K152" s="46">
        <v>15639</v>
      </c>
      <c r="L152" s="46">
        <v>73278</v>
      </c>
      <c r="M152" s="45">
        <v>0.21340000000000001</v>
      </c>
      <c r="N152" s="47">
        <v>7938.83</v>
      </c>
      <c r="O152" s="36">
        <v>3382.39</v>
      </c>
      <c r="P152" s="3">
        <v>1</v>
      </c>
    </row>
    <row r="153" spans="1:16" x14ac:dyDescent="0.2">
      <c r="A153" s="70">
        <v>152</v>
      </c>
      <c r="B153" s="50">
        <v>228</v>
      </c>
      <c r="C153" s="44" t="s">
        <v>380</v>
      </c>
      <c r="D153" s="41">
        <v>272.11</v>
      </c>
      <c r="E153" s="35">
        <v>98212</v>
      </c>
      <c r="F153" s="49">
        <v>85277.158800000005</v>
      </c>
      <c r="G153" s="42">
        <v>0.46960000000000002</v>
      </c>
      <c r="H153" s="35">
        <v>4151</v>
      </c>
      <c r="I153" s="35">
        <v>93581</v>
      </c>
      <c r="J153" s="45">
        <v>4.4400000000000002E-2</v>
      </c>
      <c r="K153" s="46">
        <v>90931</v>
      </c>
      <c r="L153" s="46">
        <v>146198</v>
      </c>
      <c r="M153" s="45">
        <v>0.622</v>
      </c>
      <c r="N153" s="47">
        <v>4600.6499999999996</v>
      </c>
      <c r="O153" s="36">
        <v>3382.39</v>
      </c>
      <c r="P153" s="3">
        <v>1</v>
      </c>
    </row>
    <row r="154" spans="1:16" x14ac:dyDescent="0.2">
      <c r="A154" s="70">
        <v>153</v>
      </c>
      <c r="B154" s="50">
        <v>143</v>
      </c>
      <c r="C154" s="44" t="s">
        <v>251</v>
      </c>
      <c r="D154" s="41">
        <v>376.66</v>
      </c>
      <c r="E154" s="35">
        <v>51214</v>
      </c>
      <c r="F154" s="49">
        <v>85239.712199999994</v>
      </c>
      <c r="G154" s="42">
        <v>0.46689999999999998</v>
      </c>
      <c r="H154" s="35">
        <v>11624</v>
      </c>
      <c r="I154" s="35">
        <v>47270</v>
      </c>
      <c r="J154" s="45">
        <v>0.24590000000000001</v>
      </c>
      <c r="K154" s="46">
        <v>39180</v>
      </c>
      <c r="L154" s="46">
        <v>119001</v>
      </c>
      <c r="M154" s="45">
        <v>0.32919999999999999</v>
      </c>
      <c r="N154" s="47">
        <v>5807.53</v>
      </c>
      <c r="O154" s="36">
        <v>3382.39</v>
      </c>
      <c r="P154" s="3">
        <v>1</v>
      </c>
    </row>
    <row r="155" spans="1:16" x14ac:dyDescent="0.2">
      <c r="A155" s="70">
        <v>154</v>
      </c>
      <c r="B155" s="50">
        <v>219</v>
      </c>
      <c r="C155" s="44" t="s">
        <v>104</v>
      </c>
      <c r="D155" s="41">
        <v>166.61</v>
      </c>
      <c r="E155" s="35">
        <v>255027</v>
      </c>
      <c r="F155" s="49">
        <v>84137.722099999999</v>
      </c>
      <c r="G155" s="42">
        <v>0.46410000000000001</v>
      </c>
      <c r="H155" s="35">
        <v>16737</v>
      </c>
      <c r="I155" s="35">
        <v>107114</v>
      </c>
      <c r="J155" s="45">
        <v>0.15629999999999999</v>
      </c>
      <c r="K155" s="46">
        <v>92248</v>
      </c>
      <c r="L155" s="46">
        <v>185124</v>
      </c>
      <c r="M155" s="45">
        <v>0.49830000000000002</v>
      </c>
      <c r="N155" s="47">
        <v>12559.54</v>
      </c>
      <c r="O155" s="36">
        <v>3382.39</v>
      </c>
      <c r="P155" s="3">
        <v>1</v>
      </c>
    </row>
    <row r="156" spans="1:16" x14ac:dyDescent="0.2">
      <c r="A156" s="70">
        <v>155</v>
      </c>
      <c r="B156" s="50">
        <v>359</v>
      </c>
      <c r="C156" s="44" t="s">
        <v>364</v>
      </c>
      <c r="D156" s="41">
        <v>184.34</v>
      </c>
      <c r="E156" s="35">
        <v>183094</v>
      </c>
      <c r="F156" s="49">
        <v>78878.835600000006</v>
      </c>
      <c r="G156" s="42">
        <v>0.46129999999999999</v>
      </c>
      <c r="H156" s="35">
        <v>19779</v>
      </c>
      <c r="I156" s="35">
        <v>159074</v>
      </c>
      <c r="J156" s="45">
        <v>0.12429999999999999</v>
      </c>
      <c r="K156" s="46">
        <v>140797</v>
      </c>
      <c r="L156" s="46">
        <v>395558</v>
      </c>
      <c r="M156" s="45">
        <v>0.35589999999999999</v>
      </c>
      <c r="N156" s="47">
        <v>6918.16</v>
      </c>
      <c r="O156" s="36">
        <v>3382.39</v>
      </c>
      <c r="P156" s="3">
        <v>1</v>
      </c>
    </row>
    <row r="157" spans="1:16" x14ac:dyDescent="0.2">
      <c r="A157" s="70">
        <v>156</v>
      </c>
      <c r="B157" s="50">
        <v>150</v>
      </c>
      <c r="C157" s="44" t="s">
        <v>191</v>
      </c>
      <c r="D157" s="41">
        <v>502.34</v>
      </c>
      <c r="E157" s="35">
        <v>24208</v>
      </c>
      <c r="F157" s="49">
        <v>78159.347599999994</v>
      </c>
      <c r="G157" s="42">
        <v>0.45860000000000001</v>
      </c>
      <c r="H157" s="35">
        <v>432</v>
      </c>
      <c r="I157" s="35">
        <v>22594</v>
      </c>
      <c r="J157" s="45">
        <v>1.9099999999999999E-2</v>
      </c>
      <c r="K157" s="46">
        <v>22210</v>
      </c>
      <c r="L157" s="46">
        <v>41917</v>
      </c>
      <c r="M157" s="45">
        <v>0.52990000000000004</v>
      </c>
      <c r="N157" s="47">
        <v>7076.66</v>
      </c>
      <c r="O157" s="36">
        <v>3382.39</v>
      </c>
      <c r="P157" s="3">
        <v>1</v>
      </c>
    </row>
    <row r="158" spans="1:16" x14ac:dyDescent="0.2">
      <c r="A158" s="70">
        <v>157</v>
      </c>
      <c r="B158" s="50">
        <v>327</v>
      </c>
      <c r="C158" s="44" t="s">
        <v>310</v>
      </c>
      <c r="D158" s="41">
        <v>252.36</v>
      </c>
      <c r="E158" s="35">
        <v>94388</v>
      </c>
      <c r="F158" s="49">
        <v>77530.113400000002</v>
      </c>
      <c r="G158" s="42">
        <v>0.45579999999999998</v>
      </c>
      <c r="H158" s="35">
        <v>25536</v>
      </c>
      <c r="I158" s="35">
        <v>39014</v>
      </c>
      <c r="J158" s="45">
        <v>0.65449999999999997</v>
      </c>
      <c r="K158" s="46">
        <v>14929</v>
      </c>
      <c r="L158" s="46">
        <v>31090</v>
      </c>
      <c r="M158" s="45">
        <v>0.48020000000000002</v>
      </c>
      <c r="N158" s="47">
        <v>12952.54</v>
      </c>
      <c r="O158" s="36">
        <v>3382.39</v>
      </c>
      <c r="P158" s="3">
        <v>1</v>
      </c>
    </row>
    <row r="159" spans="1:16" x14ac:dyDescent="0.2">
      <c r="A159" s="70">
        <v>158</v>
      </c>
      <c r="B159" s="50">
        <v>347</v>
      </c>
      <c r="C159" s="44" t="s">
        <v>324</v>
      </c>
      <c r="D159" s="41">
        <v>220.47</v>
      </c>
      <c r="E159" s="35">
        <v>101909</v>
      </c>
      <c r="F159" s="49">
        <v>70380.369699999996</v>
      </c>
      <c r="G159" s="42">
        <v>0.442</v>
      </c>
      <c r="H159" s="35">
        <v>19008</v>
      </c>
      <c r="I159" s="35">
        <v>95624</v>
      </c>
      <c r="J159" s="45">
        <v>0.1988</v>
      </c>
      <c r="K159" s="46">
        <v>84960</v>
      </c>
      <c r="L159" s="46">
        <v>330944</v>
      </c>
      <c r="M159" s="45">
        <v>0.25669999999999998</v>
      </c>
      <c r="N159" s="47">
        <v>5300.3</v>
      </c>
      <c r="O159" s="36">
        <v>3382.39</v>
      </c>
      <c r="P159" s="3">
        <v>1</v>
      </c>
    </row>
    <row r="160" spans="1:16" x14ac:dyDescent="0.2">
      <c r="A160" s="70">
        <v>159</v>
      </c>
      <c r="B160" s="50">
        <v>112</v>
      </c>
      <c r="C160" s="44" t="s">
        <v>180</v>
      </c>
      <c r="D160" s="41">
        <v>114.04</v>
      </c>
      <c r="E160" s="35">
        <v>370660</v>
      </c>
      <c r="F160" s="49">
        <v>69431.855800000005</v>
      </c>
      <c r="G160" s="42">
        <v>0.4365</v>
      </c>
      <c r="H160" s="35">
        <v>19873</v>
      </c>
      <c r="I160" s="35">
        <v>290327</v>
      </c>
      <c r="J160" s="45">
        <v>6.8500000000000005E-2</v>
      </c>
      <c r="K160" s="46">
        <v>277898</v>
      </c>
      <c r="L160" s="46">
        <v>482307</v>
      </c>
      <c r="M160" s="45">
        <v>0.57620000000000005</v>
      </c>
      <c r="N160" s="47">
        <v>8774.06</v>
      </c>
      <c r="O160" s="36">
        <v>3382.39</v>
      </c>
      <c r="P160" s="3">
        <v>1</v>
      </c>
    </row>
    <row r="161" spans="1:16" x14ac:dyDescent="0.2">
      <c r="A161" s="70">
        <v>160</v>
      </c>
      <c r="B161" s="50">
        <v>63</v>
      </c>
      <c r="C161" s="44" t="s">
        <v>85</v>
      </c>
      <c r="D161" s="41">
        <v>244.48</v>
      </c>
      <c r="E161" s="35">
        <v>74951</v>
      </c>
      <c r="F161" s="49">
        <v>66932.877699999997</v>
      </c>
      <c r="G161" s="42">
        <v>0.43090000000000001</v>
      </c>
      <c r="H161" s="35">
        <v>48</v>
      </c>
      <c r="I161" s="35">
        <v>74522</v>
      </c>
      <c r="J161" s="45">
        <v>5.9999999999999995E-4</v>
      </c>
      <c r="K161" s="46">
        <v>74489</v>
      </c>
      <c r="L161" s="46">
        <v>107689</v>
      </c>
      <c r="M161" s="45">
        <v>0.69169999999999998</v>
      </c>
      <c r="N161" s="47">
        <v>5346.65</v>
      </c>
      <c r="O161" s="36">
        <v>3382.39</v>
      </c>
      <c r="P161" s="3">
        <v>1</v>
      </c>
    </row>
    <row r="162" spans="1:16" x14ac:dyDescent="0.2">
      <c r="A162" s="70">
        <v>161</v>
      </c>
      <c r="B162" s="50">
        <v>191</v>
      </c>
      <c r="C162" s="44" t="s">
        <v>224</v>
      </c>
      <c r="D162" s="41">
        <v>215.44</v>
      </c>
      <c r="E162" s="35">
        <v>95700</v>
      </c>
      <c r="F162" s="49">
        <v>66646.919299999994</v>
      </c>
      <c r="G162" s="42">
        <v>0.4254</v>
      </c>
      <c r="H162" s="35">
        <v>6661</v>
      </c>
      <c r="I162" s="35">
        <v>93860</v>
      </c>
      <c r="J162" s="45">
        <v>7.0999999999999994E-2</v>
      </c>
      <c r="K162" s="46">
        <v>91939</v>
      </c>
      <c r="L162" s="46">
        <v>114317</v>
      </c>
      <c r="M162" s="45">
        <v>0.80420000000000003</v>
      </c>
      <c r="N162" s="47">
        <v>4992.45</v>
      </c>
      <c r="O162" s="36">
        <v>3382.39</v>
      </c>
      <c r="P162" s="3">
        <v>1</v>
      </c>
    </row>
    <row r="163" spans="1:16" x14ac:dyDescent="0.2">
      <c r="A163" s="70">
        <v>162</v>
      </c>
      <c r="B163" s="50">
        <v>244</v>
      </c>
      <c r="C163" s="44" t="s">
        <v>305</v>
      </c>
      <c r="D163" s="41">
        <v>305.24</v>
      </c>
      <c r="E163" s="35">
        <v>46749</v>
      </c>
      <c r="F163" s="49">
        <v>65997.395900000003</v>
      </c>
      <c r="G163" s="42">
        <v>0.4199</v>
      </c>
      <c r="H163" s="35">
        <v>1045</v>
      </c>
      <c r="I163" s="35">
        <v>45716</v>
      </c>
      <c r="J163" s="45">
        <v>2.29E-2</v>
      </c>
      <c r="K163" s="46">
        <v>45410</v>
      </c>
      <c r="L163" s="46">
        <v>60506</v>
      </c>
      <c r="M163" s="45">
        <v>0.75049999999999994</v>
      </c>
      <c r="N163" s="47">
        <v>5843.28</v>
      </c>
      <c r="O163" s="36">
        <v>3382.39</v>
      </c>
      <c r="P163" s="3">
        <v>1</v>
      </c>
    </row>
    <row r="164" spans="1:16" x14ac:dyDescent="0.2">
      <c r="A164" s="70">
        <v>163</v>
      </c>
      <c r="B164" s="50">
        <v>145</v>
      </c>
      <c r="C164" s="44" t="s">
        <v>257</v>
      </c>
      <c r="D164" s="41">
        <v>267.60000000000002</v>
      </c>
      <c r="E164" s="35">
        <v>60797</v>
      </c>
      <c r="F164" s="49">
        <v>65981.930300000007</v>
      </c>
      <c r="G164" s="42">
        <v>0.41710000000000003</v>
      </c>
      <c r="H164" s="35">
        <v>8643</v>
      </c>
      <c r="I164" s="35">
        <v>58091</v>
      </c>
      <c r="J164" s="45">
        <v>0.14879999999999999</v>
      </c>
      <c r="K164" s="46">
        <v>52338</v>
      </c>
      <c r="L164" s="46">
        <v>126737</v>
      </c>
      <c r="M164" s="45">
        <v>0.41299999999999998</v>
      </c>
      <c r="N164" s="47">
        <v>4640.92</v>
      </c>
      <c r="O164" s="36">
        <v>3382.39</v>
      </c>
      <c r="P164" s="3">
        <v>1</v>
      </c>
    </row>
    <row r="165" spans="1:16" x14ac:dyDescent="0.2">
      <c r="A165" s="70">
        <v>164</v>
      </c>
      <c r="B165" s="50">
        <v>268</v>
      </c>
      <c r="C165" s="44" t="s">
        <v>124</v>
      </c>
      <c r="D165" s="41">
        <v>543.38</v>
      </c>
      <c r="E165" s="35">
        <v>14473</v>
      </c>
      <c r="F165" s="49">
        <v>65370.388599999998</v>
      </c>
      <c r="G165" s="42">
        <v>0.41439999999999999</v>
      </c>
      <c r="H165" s="35">
        <v>130</v>
      </c>
      <c r="I165" s="35">
        <v>13595</v>
      </c>
      <c r="J165" s="45">
        <v>9.5999999999999992E-3</v>
      </c>
      <c r="K165" s="46">
        <v>13502</v>
      </c>
      <c r="L165" s="46">
        <v>26868</v>
      </c>
      <c r="M165" s="45">
        <v>0.50249999999999995</v>
      </c>
      <c r="N165" s="47">
        <v>6937.34</v>
      </c>
      <c r="O165" s="36">
        <v>3382.39</v>
      </c>
      <c r="P165" s="3">
        <v>1</v>
      </c>
    </row>
    <row r="166" spans="1:16" x14ac:dyDescent="0.2">
      <c r="A166" s="70">
        <v>165</v>
      </c>
      <c r="B166" s="50">
        <v>291</v>
      </c>
      <c r="C166" s="44" t="s">
        <v>283</v>
      </c>
      <c r="D166" s="41">
        <v>163.1</v>
      </c>
      <c r="E166" s="35">
        <v>149538</v>
      </c>
      <c r="F166" s="49">
        <v>63072.139499999997</v>
      </c>
      <c r="G166" s="42">
        <v>0.4088</v>
      </c>
      <c r="H166" s="35">
        <v>23026</v>
      </c>
      <c r="I166" s="35">
        <v>126588</v>
      </c>
      <c r="J166" s="45">
        <v>0.18190000000000001</v>
      </c>
      <c r="K166" s="46">
        <v>111463</v>
      </c>
      <c r="L166" s="46">
        <v>205079</v>
      </c>
      <c r="M166" s="45">
        <v>0.54349999999999998</v>
      </c>
      <c r="N166" s="47">
        <v>3663</v>
      </c>
      <c r="O166" s="36">
        <v>3382.39</v>
      </c>
      <c r="P166" s="3">
        <v>1</v>
      </c>
    </row>
    <row r="167" spans="1:16" x14ac:dyDescent="0.2">
      <c r="A167" s="70">
        <v>166</v>
      </c>
      <c r="B167" s="50">
        <v>156</v>
      </c>
      <c r="C167" s="44" t="s">
        <v>189</v>
      </c>
      <c r="D167" s="41">
        <v>419.45</v>
      </c>
      <c r="E167" s="35">
        <v>22024</v>
      </c>
      <c r="F167" s="49">
        <v>62248.499000000003</v>
      </c>
      <c r="G167" s="42">
        <v>0.40610000000000002</v>
      </c>
      <c r="H167" s="35">
        <v>7703</v>
      </c>
      <c r="I167" s="35">
        <v>18186</v>
      </c>
      <c r="J167" s="45">
        <v>0.42359999999999998</v>
      </c>
      <c r="K167" s="46">
        <v>11004</v>
      </c>
      <c r="L167" s="46">
        <v>20931</v>
      </c>
      <c r="M167" s="45">
        <v>0.52569999999999995</v>
      </c>
      <c r="N167" s="47">
        <v>20527.060000000001</v>
      </c>
      <c r="O167" s="36">
        <v>3382.39</v>
      </c>
      <c r="P167" s="3">
        <v>1</v>
      </c>
    </row>
    <row r="168" spans="1:16" x14ac:dyDescent="0.2">
      <c r="A168" s="70">
        <v>167</v>
      </c>
      <c r="B168" s="50">
        <v>65</v>
      </c>
      <c r="C168" s="44" t="s">
        <v>355</v>
      </c>
      <c r="D168" s="41">
        <v>112.53</v>
      </c>
      <c r="E168" s="35">
        <v>292019</v>
      </c>
      <c r="F168" s="49">
        <v>60807.752</v>
      </c>
      <c r="G168" s="42">
        <v>0.40329999999999999</v>
      </c>
      <c r="H168" s="35">
        <v>2116</v>
      </c>
      <c r="I168" s="35">
        <v>204762</v>
      </c>
      <c r="J168" s="45">
        <v>1.03E-2</v>
      </c>
      <c r="K168" s="46">
        <v>203206</v>
      </c>
      <c r="L168" s="46">
        <v>318449</v>
      </c>
      <c r="M168" s="45">
        <v>0.6381</v>
      </c>
      <c r="N168" s="47">
        <v>10351.98</v>
      </c>
      <c r="O168" s="36">
        <v>3382.39</v>
      </c>
      <c r="P168" s="3">
        <v>1</v>
      </c>
    </row>
    <row r="169" spans="1:16" x14ac:dyDescent="0.2">
      <c r="A169" s="70">
        <v>168</v>
      </c>
      <c r="B169" s="50">
        <v>294</v>
      </c>
      <c r="C169" s="44" t="s">
        <v>285</v>
      </c>
      <c r="D169" s="41">
        <v>114.14</v>
      </c>
      <c r="E169" s="35">
        <v>281493</v>
      </c>
      <c r="F169" s="49">
        <v>60559.176500000001</v>
      </c>
      <c r="G169" s="42">
        <v>0.40060000000000001</v>
      </c>
      <c r="H169" s="35">
        <v>38894</v>
      </c>
      <c r="I169" s="35">
        <v>249044</v>
      </c>
      <c r="J169" s="45">
        <v>0.15620000000000001</v>
      </c>
      <c r="K169" s="46">
        <v>219320</v>
      </c>
      <c r="L169" s="46">
        <v>806116</v>
      </c>
      <c r="M169" s="45">
        <v>0.27210000000000001</v>
      </c>
      <c r="N169" s="47">
        <v>3661.67</v>
      </c>
      <c r="O169" s="36">
        <v>3382.39</v>
      </c>
      <c r="P169" s="3">
        <v>1</v>
      </c>
    </row>
    <row r="170" spans="1:16" x14ac:dyDescent="0.2">
      <c r="A170" s="70">
        <v>169</v>
      </c>
      <c r="B170" s="50">
        <v>258</v>
      </c>
      <c r="C170" s="44" t="s">
        <v>388</v>
      </c>
      <c r="D170" s="41">
        <v>64.150000000000006</v>
      </c>
      <c r="E170" s="35">
        <v>835642</v>
      </c>
      <c r="F170" s="49">
        <v>58646.1538</v>
      </c>
      <c r="G170" s="42">
        <v>0.39779999999999999</v>
      </c>
      <c r="H170" s="35">
        <v>12887</v>
      </c>
      <c r="I170" s="35">
        <v>814263</v>
      </c>
      <c r="J170" s="45">
        <v>1.5800000000000002E-2</v>
      </c>
      <c r="K170" s="46">
        <v>808074</v>
      </c>
      <c r="L170" s="46">
        <v>1403843</v>
      </c>
      <c r="M170" s="45">
        <v>0.5756</v>
      </c>
      <c r="N170" s="47">
        <v>4609.2</v>
      </c>
      <c r="O170" s="36">
        <v>3382.39</v>
      </c>
      <c r="P170" s="3">
        <v>1</v>
      </c>
    </row>
    <row r="171" spans="1:16" x14ac:dyDescent="0.2">
      <c r="A171" s="70">
        <v>170</v>
      </c>
      <c r="B171" s="50">
        <v>310</v>
      </c>
      <c r="C171" s="44" t="s">
        <v>348</v>
      </c>
      <c r="D171" s="41">
        <v>361.83</v>
      </c>
      <c r="E171" s="35">
        <v>25880</v>
      </c>
      <c r="F171" s="49">
        <v>58208.037199999999</v>
      </c>
      <c r="G171" s="42">
        <v>0.39229999999999998</v>
      </c>
      <c r="H171" s="35">
        <v>6445</v>
      </c>
      <c r="I171" s="35">
        <v>6951</v>
      </c>
      <c r="J171" s="45">
        <v>0.92720000000000002</v>
      </c>
      <c r="K171" s="46">
        <v>572</v>
      </c>
      <c r="L171" s="46">
        <v>1752</v>
      </c>
      <c r="M171" s="45">
        <v>0.32650000000000001</v>
      </c>
      <c r="N171" s="47">
        <v>37412.129999999997</v>
      </c>
      <c r="O171" s="36">
        <v>3382.39</v>
      </c>
      <c r="P171" s="3">
        <v>1</v>
      </c>
    </row>
    <row r="172" spans="1:16" ht="25.5" x14ac:dyDescent="0.2">
      <c r="A172" s="70">
        <v>171</v>
      </c>
      <c r="B172" s="50">
        <v>204</v>
      </c>
      <c r="C172" s="44" t="s">
        <v>113</v>
      </c>
      <c r="D172" s="41">
        <v>572.38</v>
      </c>
      <c r="E172" s="35">
        <v>9871</v>
      </c>
      <c r="F172" s="49">
        <v>56867.435599999997</v>
      </c>
      <c r="G172" s="42">
        <v>0.38950000000000001</v>
      </c>
      <c r="H172" s="35">
        <v>154</v>
      </c>
      <c r="I172" s="35">
        <v>9400</v>
      </c>
      <c r="J172" s="45">
        <v>1.6400000000000001E-2</v>
      </c>
      <c r="K172" s="46">
        <v>9295</v>
      </c>
      <c r="L172" s="46">
        <v>14836</v>
      </c>
      <c r="M172" s="45">
        <v>0.62649999999999995</v>
      </c>
      <c r="N172" s="47">
        <v>7496.51</v>
      </c>
      <c r="O172" s="36">
        <v>3382.39</v>
      </c>
      <c r="P172" s="3">
        <v>1</v>
      </c>
    </row>
    <row r="173" spans="1:16" x14ac:dyDescent="0.2">
      <c r="A173" s="70">
        <v>172</v>
      </c>
      <c r="B173" s="50">
        <v>307</v>
      </c>
      <c r="C173" s="44" t="s">
        <v>345</v>
      </c>
      <c r="D173" s="41">
        <v>1018.88</v>
      </c>
      <c r="E173" s="35">
        <v>3081</v>
      </c>
      <c r="F173" s="49">
        <v>56554.640399999997</v>
      </c>
      <c r="G173" s="42">
        <v>0.38669999999999999</v>
      </c>
      <c r="H173" s="35">
        <v>304</v>
      </c>
      <c r="I173" s="35">
        <v>1189</v>
      </c>
      <c r="J173" s="45">
        <v>0.25569999999999998</v>
      </c>
      <c r="K173" s="46">
        <v>892</v>
      </c>
      <c r="L173" s="46">
        <v>4417</v>
      </c>
      <c r="M173" s="45">
        <v>0.2019</v>
      </c>
      <c r="N173" s="47">
        <v>39332.54</v>
      </c>
      <c r="O173" s="36">
        <v>3382.39</v>
      </c>
      <c r="P173" s="3">
        <v>1</v>
      </c>
    </row>
    <row r="174" spans="1:16" x14ac:dyDescent="0.2">
      <c r="A174" s="70">
        <v>173</v>
      </c>
      <c r="B174" s="50">
        <v>171</v>
      </c>
      <c r="C174" s="44" t="s">
        <v>213</v>
      </c>
      <c r="D174" s="41">
        <v>129.07</v>
      </c>
      <c r="E174" s="35">
        <v>184852</v>
      </c>
      <c r="F174" s="49">
        <v>55492.572699999997</v>
      </c>
      <c r="G174" s="42">
        <v>0.38400000000000001</v>
      </c>
      <c r="H174" s="35">
        <v>29021</v>
      </c>
      <c r="I174" s="35">
        <v>145287</v>
      </c>
      <c r="J174" s="45">
        <v>0.19969999999999999</v>
      </c>
      <c r="K174" s="46">
        <v>121261</v>
      </c>
      <c r="L174" s="46">
        <v>225521</v>
      </c>
      <c r="M174" s="45">
        <v>0.53769999999999996</v>
      </c>
      <c r="N174" s="47">
        <v>10785.09</v>
      </c>
      <c r="O174" s="36">
        <v>3382.39</v>
      </c>
      <c r="P174" s="3">
        <v>1</v>
      </c>
    </row>
    <row r="175" spans="1:16" ht="25.5" x14ac:dyDescent="0.2">
      <c r="A175" s="70">
        <v>174</v>
      </c>
      <c r="B175" s="50">
        <v>238</v>
      </c>
      <c r="C175" s="44" t="s">
        <v>309</v>
      </c>
      <c r="D175" s="41">
        <v>260.42</v>
      </c>
      <c r="E175" s="35">
        <v>44860</v>
      </c>
      <c r="F175" s="49">
        <v>55157.713799999998</v>
      </c>
      <c r="G175" s="42">
        <v>0.38119999999999998</v>
      </c>
      <c r="H175" s="35">
        <v>9555</v>
      </c>
      <c r="I175" s="35">
        <v>39029</v>
      </c>
      <c r="J175" s="45">
        <v>0.24479999999999999</v>
      </c>
      <c r="K175" s="46">
        <v>30968</v>
      </c>
      <c r="L175" s="46">
        <v>360713</v>
      </c>
      <c r="M175" s="45">
        <v>8.5900000000000004E-2</v>
      </c>
      <c r="N175" s="47">
        <v>7746.67</v>
      </c>
      <c r="O175" s="36">
        <v>3382.39</v>
      </c>
      <c r="P175" s="3">
        <v>1</v>
      </c>
    </row>
    <row r="176" spans="1:16" x14ac:dyDescent="0.2">
      <c r="A176" s="70">
        <v>175</v>
      </c>
      <c r="B176" s="50">
        <v>175</v>
      </c>
      <c r="C176" s="44" t="s">
        <v>220</v>
      </c>
      <c r="D176" s="41">
        <v>48.45</v>
      </c>
      <c r="E176" s="35">
        <v>1283689</v>
      </c>
      <c r="F176" s="49">
        <v>54892.305399999997</v>
      </c>
      <c r="G176" s="42">
        <v>0.3785</v>
      </c>
      <c r="H176" s="35">
        <v>3850</v>
      </c>
      <c r="I176" s="35">
        <v>1250471</v>
      </c>
      <c r="J176" s="45">
        <v>3.0999999999999999E-3</v>
      </c>
      <c r="K176" s="46">
        <v>1247665</v>
      </c>
      <c r="L176" s="46">
        <v>1836443</v>
      </c>
      <c r="M176" s="45">
        <v>0.6794</v>
      </c>
      <c r="N176" s="47">
        <v>5107.63</v>
      </c>
      <c r="O176" s="36">
        <v>3382.39</v>
      </c>
      <c r="P176" s="3">
        <v>1</v>
      </c>
    </row>
    <row r="177" spans="1:16" x14ac:dyDescent="0.2">
      <c r="A177" s="70">
        <v>176</v>
      </c>
      <c r="B177" s="50">
        <v>273</v>
      </c>
      <c r="C177" s="44" t="s">
        <v>275</v>
      </c>
      <c r="D177" s="41">
        <v>407.77</v>
      </c>
      <c r="E177" s="35">
        <v>17284</v>
      </c>
      <c r="F177" s="49">
        <v>53609.359400000001</v>
      </c>
      <c r="G177" s="42">
        <v>0.37290000000000001</v>
      </c>
      <c r="H177" s="35">
        <v>9452</v>
      </c>
      <c r="I177" s="35">
        <v>11518</v>
      </c>
      <c r="J177" s="45">
        <v>0.8206</v>
      </c>
      <c r="K177" s="46">
        <v>2387</v>
      </c>
      <c r="L177" s="46">
        <v>4764</v>
      </c>
      <c r="M177" s="45">
        <v>0.501</v>
      </c>
      <c r="N177" s="47">
        <v>18887.009999999998</v>
      </c>
      <c r="O177" s="36">
        <v>3382.39</v>
      </c>
      <c r="P177" s="3">
        <v>1</v>
      </c>
    </row>
    <row r="178" spans="1:16" ht="25.5" x14ac:dyDescent="0.2">
      <c r="A178" s="70">
        <v>177</v>
      </c>
      <c r="B178" s="50">
        <v>270</v>
      </c>
      <c r="C178" s="44" t="s">
        <v>125</v>
      </c>
      <c r="D178" s="41">
        <v>31.47</v>
      </c>
      <c r="E178" s="35">
        <v>2756513</v>
      </c>
      <c r="F178" s="49">
        <v>52251.646500000003</v>
      </c>
      <c r="G178" s="42">
        <v>0.37019999999999997</v>
      </c>
      <c r="H178" s="35">
        <v>70217</v>
      </c>
      <c r="I178" s="35">
        <v>2613746</v>
      </c>
      <c r="J178" s="45">
        <v>2.69E-2</v>
      </c>
      <c r="K178" s="46">
        <v>2568457</v>
      </c>
      <c r="L178" s="46">
        <v>4478253</v>
      </c>
      <c r="M178" s="45">
        <v>0.57350000000000001</v>
      </c>
      <c r="N178" s="47">
        <v>4700.43</v>
      </c>
      <c r="O178" s="36">
        <v>3382.39</v>
      </c>
      <c r="P178" s="3">
        <v>1</v>
      </c>
    </row>
    <row r="179" spans="1:16" x14ac:dyDescent="0.2">
      <c r="A179" s="70">
        <v>178</v>
      </c>
      <c r="B179" s="50">
        <v>88</v>
      </c>
      <c r="C179" s="44" t="s">
        <v>166</v>
      </c>
      <c r="D179" s="41">
        <v>91.48</v>
      </c>
      <c r="E179" s="35">
        <v>323061</v>
      </c>
      <c r="F179" s="49">
        <v>51997.433900000004</v>
      </c>
      <c r="G179" s="42">
        <v>0.3674</v>
      </c>
      <c r="H179" s="35">
        <v>3676</v>
      </c>
      <c r="I179" s="35">
        <v>310353</v>
      </c>
      <c r="J179" s="45">
        <v>1.18E-2</v>
      </c>
      <c r="K179" s="46">
        <v>309147</v>
      </c>
      <c r="L179" s="46">
        <v>402454</v>
      </c>
      <c r="M179" s="45">
        <v>0.76819999999999999</v>
      </c>
      <c r="N179" s="47">
        <v>5366.71</v>
      </c>
      <c r="O179" s="36">
        <v>3382.39</v>
      </c>
      <c r="P179" s="3">
        <v>1</v>
      </c>
    </row>
    <row r="180" spans="1:16" x14ac:dyDescent="0.2">
      <c r="A180" s="70">
        <v>179</v>
      </c>
      <c r="B180" s="50">
        <v>12</v>
      </c>
      <c r="C180" s="44" t="s">
        <v>43</v>
      </c>
      <c r="D180" s="41">
        <v>121.48</v>
      </c>
      <c r="E180" s="35">
        <v>160107</v>
      </c>
      <c r="F180" s="49">
        <v>48607.860699999997</v>
      </c>
      <c r="G180" s="42">
        <v>0.36459999999999998</v>
      </c>
      <c r="H180" s="35">
        <v>16531</v>
      </c>
      <c r="I180" s="35">
        <v>148162</v>
      </c>
      <c r="J180" s="45">
        <v>0.1116</v>
      </c>
      <c r="K180" s="46">
        <v>136030</v>
      </c>
      <c r="L180" s="46">
        <v>538097</v>
      </c>
      <c r="M180" s="45">
        <v>0.25280000000000002</v>
      </c>
      <c r="N180" s="47">
        <v>7159.36</v>
      </c>
      <c r="O180" s="36">
        <v>3382.39</v>
      </c>
      <c r="P180" s="3">
        <v>1</v>
      </c>
    </row>
    <row r="181" spans="1:16" x14ac:dyDescent="0.2">
      <c r="A181" s="70">
        <v>180</v>
      </c>
      <c r="B181" s="50">
        <v>316</v>
      </c>
      <c r="C181" s="44" t="s">
        <v>195</v>
      </c>
      <c r="D181" s="41">
        <v>138.41999999999999</v>
      </c>
      <c r="E181" s="35">
        <v>121970</v>
      </c>
      <c r="F181" s="49">
        <v>48343.520499999999</v>
      </c>
      <c r="G181" s="42">
        <v>0.3619</v>
      </c>
      <c r="H181" s="35">
        <v>5617</v>
      </c>
      <c r="I181" s="35">
        <v>105453</v>
      </c>
      <c r="J181" s="45">
        <v>5.33E-2</v>
      </c>
      <c r="K181" s="46">
        <v>102485</v>
      </c>
      <c r="L181" s="46">
        <v>159900</v>
      </c>
      <c r="M181" s="45">
        <v>0.64090000000000003</v>
      </c>
      <c r="N181" s="47">
        <v>7416.86</v>
      </c>
      <c r="O181" s="36">
        <v>3382.39</v>
      </c>
      <c r="P181" s="3">
        <v>1</v>
      </c>
    </row>
    <row r="182" spans="1:16" x14ac:dyDescent="0.2">
      <c r="A182" s="70">
        <v>181</v>
      </c>
      <c r="B182" s="50">
        <v>281</v>
      </c>
      <c r="C182" s="44" t="s">
        <v>279</v>
      </c>
      <c r="D182" s="41">
        <v>486.14</v>
      </c>
      <c r="E182" s="35">
        <v>8678</v>
      </c>
      <c r="F182" s="49">
        <v>45286.557699999998</v>
      </c>
      <c r="G182" s="42">
        <v>0.35639999999999999</v>
      </c>
      <c r="H182" s="35">
        <v>906</v>
      </c>
      <c r="I182" s="35">
        <v>7382</v>
      </c>
      <c r="J182" s="45">
        <v>0.1227</v>
      </c>
      <c r="K182" s="46">
        <v>6500</v>
      </c>
      <c r="L182" s="46">
        <v>24386</v>
      </c>
      <c r="M182" s="45">
        <v>0.26650000000000001</v>
      </c>
      <c r="N182" s="47">
        <v>11984.55</v>
      </c>
      <c r="O182" s="36">
        <v>3382.39</v>
      </c>
      <c r="P182" s="3">
        <v>1</v>
      </c>
    </row>
    <row r="183" spans="1:16" x14ac:dyDescent="0.2">
      <c r="A183" s="70">
        <v>182</v>
      </c>
      <c r="B183" s="50">
        <v>239</v>
      </c>
      <c r="C183" s="44" t="s">
        <v>298</v>
      </c>
      <c r="D183" s="41">
        <v>551.26</v>
      </c>
      <c r="E183" s="35">
        <v>6559</v>
      </c>
      <c r="F183" s="49">
        <v>44645.016600000003</v>
      </c>
      <c r="G183" s="42">
        <v>0.35360000000000003</v>
      </c>
      <c r="H183" s="35">
        <v>1969</v>
      </c>
      <c r="I183" s="35">
        <v>4715</v>
      </c>
      <c r="J183" s="45">
        <v>0.41760000000000003</v>
      </c>
      <c r="K183" s="46">
        <v>3033</v>
      </c>
      <c r="L183" s="46">
        <v>15348</v>
      </c>
      <c r="M183" s="45">
        <v>0.1976</v>
      </c>
      <c r="N183" s="47">
        <v>19273.509999999998</v>
      </c>
      <c r="O183" s="36">
        <v>3382.39</v>
      </c>
      <c r="P183" s="3">
        <v>1</v>
      </c>
    </row>
    <row r="184" spans="1:16" x14ac:dyDescent="0.2">
      <c r="A184" s="70">
        <v>183</v>
      </c>
      <c r="B184" s="50">
        <v>106</v>
      </c>
      <c r="C184" s="44" t="s">
        <v>367</v>
      </c>
      <c r="D184" s="41">
        <v>253.3</v>
      </c>
      <c r="E184" s="35">
        <v>30865</v>
      </c>
      <c r="F184" s="49">
        <v>44499.976900000001</v>
      </c>
      <c r="G184" s="42">
        <v>0.3508</v>
      </c>
      <c r="H184" s="35">
        <v>1505</v>
      </c>
      <c r="I184" s="35">
        <v>30150</v>
      </c>
      <c r="J184" s="45">
        <v>4.99E-2</v>
      </c>
      <c r="K184" s="46">
        <v>29245</v>
      </c>
      <c r="L184" s="46">
        <v>51643</v>
      </c>
      <c r="M184" s="45">
        <v>0.56630000000000003</v>
      </c>
      <c r="N184" s="47">
        <v>3995.62</v>
      </c>
      <c r="O184" s="36">
        <v>3382.39</v>
      </c>
      <c r="P184" s="3">
        <v>1</v>
      </c>
    </row>
    <row r="185" spans="1:16" x14ac:dyDescent="0.2">
      <c r="A185" s="70">
        <v>184</v>
      </c>
      <c r="B185" s="50">
        <v>306</v>
      </c>
      <c r="C185" s="44" t="s">
        <v>342</v>
      </c>
      <c r="D185" s="41">
        <v>275.39</v>
      </c>
      <c r="E185" s="35">
        <v>23452</v>
      </c>
      <c r="F185" s="49">
        <v>42172.7304</v>
      </c>
      <c r="G185" s="42">
        <v>0.3453</v>
      </c>
      <c r="H185" s="35">
        <v>7403</v>
      </c>
      <c r="I185" s="35">
        <v>10101</v>
      </c>
      <c r="J185" s="45">
        <v>0.7329</v>
      </c>
      <c r="K185" s="46">
        <v>2839</v>
      </c>
      <c r="L185" s="46">
        <v>14012</v>
      </c>
      <c r="M185" s="45">
        <v>0.2026</v>
      </c>
      <c r="N185" s="47">
        <v>31862.58</v>
      </c>
      <c r="O185" s="36">
        <v>3382.39</v>
      </c>
      <c r="P185" s="3">
        <v>1</v>
      </c>
    </row>
    <row r="186" spans="1:16" x14ac:dyDescent="0.2">
      <c r="A186" s="70">
        <v>185</v>
      </c>
      <c r="B186" s="50">
        <v>333</v>
      </c>
      <c r="C186" s="44" t="s">
        <v>320</v>
      </c>
      <c r="D186" s="41">
        <v>149.35</v>
      </c>
      <c r="E186" s="35">
        <v>67331</v>
      </c>
      <c r="F186" s="49">
        <v>38753.609700000001</v>
      </c>
      <c r="G186" s="42">
        <v>0.33700000000000002</v>
      </c>
      <c r="H186" s="35">
        <v>18894</v>
      </c>
      <c r="I186" s="35">
        <v>36592</v>
      </c>
      <c r="J186" s="45">
        <v>0.51629999999999998</v>
      </c>
      <c r="K186" s="46">
        <v>18636</v>
      </c>
      <c r="L186" s="46">
        <v>80675</v>
      </c>
      <c r="M186" s="45">
        <v>0.23100000000000001</v>
      </c>
      <c r="N186" s="47">
        <v>16330.89</v>
      </c>
      <c r="O186" s="36">
        <v>3382.39</v>
      </c>
      <c r="P186" s="3">
        <v>1</v>
      </c>
    </row>
    <row r="187" spans="1:16" ht="25.5" x14ac:dyDescent="0.2">
      <c r="A187" s="70">
        <v>186</v>
      </c>
      <c r="B187" s="50">
        <v>236</v>
      </c>
      <c r="C187" s="44" t="s">
        <v>304</v>
      </c>
      <c r="D187" s="41">
        <v>300.73</v>
      </c>
      <c r="E187" s="35">
        <v>16388</v>
      </c>
      <c r="F187" s="49">
        <v>38497.585299999999</v>
      </c>
      <c r="G187" s="42">
        <v>0.33429999999999999</v>
      </c>
      <c r="H187" s="35">
        <v>2256</v>
      </c>
      <c r="I187" s="35">
        <v>14858</v>
      </c>
      <c r="J187" s="45">
        <v>0.15179999999999999</v>
      </c>
      <c r="K187" s="46">
        <v>13123</v>
      </c>
      <c r="L187" s="46">
        <v>34814</v>
      </c>
      <c r="M187" s="45">
        <v>0.37690000000000001</v>
      </c>
      <c r="N187" s="47">
        <v>6665.35</v>
      </c>
      <c r="O187" s="36">
        <v>3382.39</v>
      </c>
      <c r="P187" s="3">
        <v>1</v>
      </c>
    </row>
    <row r="188" spans="1:16" x14ac:dyDescent="0.2">
      <c r="A188" s="70">
        <v>187</v>
      </c>
      <c r="B188" s="50">
        <v>303</v>
      </c>
      <c r="C188" s="44" t="s">
        <v>341</v>
      </c>
      <c r="D188" s="41">
        <v>104.64</v>
      </c>
      <c r="E188" s="35">
        <v>132062</v>
      </c>
      <c r="F188" s="49">
        <v>38025.939100000003</v>
      </c>
      <c r="G188" s="42">
        <v>0.33150000000000002</v>
      </c>
      <c r="H188" s="35">
        <v>43925</v>
      </c>
      <c r="I188" s="35">
        <v>50553</v>
      </c>
      <c r="J188" s="45">
        <v>0.86890000000000001</v>
      </c>
      <c r="K188" s="46">
        <v>7109</v>
      </c>
      <c r="L188" s="46">
        <v>29518</v>
      </c>
      <c r="M188" s="45">
        <v>0.24079999999999999</v>
      </c>
      <c r="N188" s="47">
        <v>18970.97</v>
      </c>
      <c r="O188" s="36">
        <v>3382.39</v>
      </c>
      <c r="P188" s="3">
        <v>1</v>
      </c>
    </row>
    <row r="189" spans="1:16" x14ac:dyDescent="0.2">
      <c r="A189" s="70">
        <v>188</v>
      </c>
      <c r="B189" s="50">
        <v>165</v>
      </c>
      <c r="C189" s="44" t="s">
        <v>207</v>
      </c>
      <c r="D189" s="41">
        <v>402.15</v>
      </c>
      <c r="E189" s="35">
        <v>8145</v>
      </c>
      <c r="F189" s="49">
        <v>36293.623899999999</v>
      </c>
      <c r="G189" s="42">
        <v>0.32319999999999999</v>
      </c>
      <c r="H189" s="35">
        <v>2870</v>
      </c>
      <c r="I189" s="35">
        <v>7372</v>
      </c>
      <c r="J189" s="45">
        <v>0.38929999999999998</v>
      </c>
      <c r="K189" s="46">
        <v>4640</v>
      </c>
      <c r="L189" s="46">
        <v>7347</v>
      </c>
      <c r="M189" s="45">
        <v>0.63160000000000005</v>
      </c>
      <c r="N189" s="47">
        <v>19017.080000000002</v>
      </c>
      <c r="O189" s="36">
        <v>3382.39</v>
      </c>
      <c r="P189" s="3">
        <v>1</v>
      </c>
    </row>
    <row r="190" spans="1:16" x14ac:dyDescent="0.2">
      <c r="A190" s="70">
        <v>189</v>
      </c>
      <c r="B190" s="50">
        <v>3</v>
      </c>
      <c r="C190" s="44" t="s">
        <v>39</v>
      </c>
      <c r="D190" s="41">
        <v>182.15</v>
      </c>
      <c r="E190" s="35">
        <v>39041</v>
      </c>
      <c r="F190" s="49">
        <v>35989.810899999997</v>
      </c>
      <c r="G190" s="42">
        <v>0.31769999999999998</v>
      </c>
      <c r="H190" s="35">
        <v>3722</v>
      </c>
      <c r="I190" s="35">
        <v>37756</v>
      </c>
      <c r="J190" s="45">
        <v>9.8599999999999993E-2</v>
      </c>
      <c r="K190" s="46">
        <v>36097</v>
      </c>
      <c r="L190" s="46">
        <v>63443</v>
      </c>
      <c r="M190" s="45">
        <v>0.56899999999999995</v>
      </c>
      <c r="N190" s="47">
        <v>7708.13</v>
      </c>
      <c r="O190" s="36">
        <v>3382.39</v>
      </c>
      <c r="P190" s="3">
        <v>1</v>
      </c>
    </row>
    <row r="191" spans="1:16" x14ac:dyDescent="0.2">
      <c r="A191" s="70">
        <v>190</v>
      </c>
      <c r="B191" s="50">
        <v>96</v>
      </c>
      <c r="C191" s="44" t="s">
        <v>383</v>
      </c>
      <c r="D191" s="41">
        <v>242.11</v>
      </c>
      <c r="E191" s="35">
        <v>19569</v>
      </c>
      <c r="F191" s="49">
        <v>33868.954700000002</v>
      </c>
      <c r="G191" s="42">
        <v>0.31219999999999998</v>
      </c>
      <c r="H191" s="35">
        <v>5443</v>
      </c>
      <c r="I191" s="35">
        <v>18377</v>
      </c>
      <c r="J191" s="45">
        <v>0.29620000000000002</v>
      </c>
      <c r="K191" s="46">
        <v>13341</v>
      </c>
      <c r="L191" s="46">
        <v>41252</v>
      </c>
      <c r="M191" s="45">
        <v>0.32340000000000002</v>
      </c>
      <c r="N191" s="47">
        <v>8811.61</v>
      </c>
      <c r="O191" s="36">
        <v>3382.39</v>
      </c>
      <c r="P191" s="3">
        <v>1</v>
      </c>
    </row>
    <row r="192" spans="1:16" x14ac:dyDescent="0.2">
      <c r="A192" s="70">
        <v>191</v>
      </c>
      <c r="B192" s="50">
        <v>351</v>
      </c>
      <c r="C192" s="44" t="s">
        <v>335</v>
      </c>
      <c r="D192" s="41">
        <v>790.36</v>
      </c>
      <c r="E192" s="35">
        <v>1628</v>
      </c>
      <c r="F192" s="49">
        <v>31890.001799999998</v>
      </c>
      <c r="G192" s="42">
        <v>0.3039</v>
      </c>
      <c r="H192" s="35">
        <v>232</v>
      </c>
      <c r="I192" s="35">
        <v>1319</v>
      </c>
      <c r="J192" s="45">
        <v>0.1759</v>
      </c>
      <c r="K192" s="46">
        <v>1139</v>
      </c>
      <c r="L192" s="46">
        <v>7220</v>
      </c>
      <c r="M192" s="45">
        <v>0.1578</v>
      </c>
      <c r="N192" s="47">
        <v>10735.26</v>
      </c>
      <c r="O192" s="36">
        <v>3382.39</v>
      </c>
      <c r="P192" s="3">
        <v>1</v>
      </c>
    </row>
    <row r="193" spans="1:16" x14ac:dyDescent="0.2">
      <c r="A193" s="70">
        <v>192</v>
      </c>
      <c r="B193" s="50">
        <v>76</v>
      </c>
      <c r="C193" s="44" t="s">
        <v>154</v>
      </c>
      <c r="D193" s="41">
        <v>48.69</v>
      </c>
      <c r="E193" s="35">
        <v>421999</v>
      </c>
      <c r="F193" s="49">
        <v>31629.8472</v>
      </c>
      <c r="G193" s="42">
        <v>0.30109999999999998</v>
      </c>
      <c r="H193" s="35">
        <v>9629</v>
      </c>
      <c r="I193" s="35">
        <v>369725</v>
      </c>
      <c r="J193" s="45">
        <v>2.5999999999999999E-2</v>
      </c>
      <c r="K193" s="46">
        <v>362965</v>
      </c>
      <c r="L193" s="46">
        <v>517911</v>
      </c>
      <c r="M193" s="45">
        <v>0.70079999999999998</v>
      </c>
      <c r="N193" s="47">
        <v>10026.459999999999</v>
      </c>
      <c r="O193" s="36">
        <v>3382.39</v>
      </c>
      <c r="P193" s="3">
        <v>1</v>
      </c>
    </row>
    <row r="194" spans="1:16" x14ac:dyDescent="0.2">
      <c r="A194" s="70">
        <v>193</v>
      </c>
      <c r="B194" s="50">
        <v>280</v>
      </c>
      <c r="C194" s="44" t="s">
        <v>278</v>
      </c>
      <c r="D194" s="41">
        <v>68.55</v>
      </c>
      <c r="E194" s="35">
        <v>206129</v>
      </c>
      <c r="F194" s="49">
        <v>31122.5762</v>
      </c>
      <c r="G194" s="42">
        <v>0.29830000000000001</v>
      </c>
      <c r="H194" s="35">
        <v>5263</v>
      </c>
      <c r="I194" s="35">
        <v>196890</v>
      </c>
      <c r="J194" s="45">
        <v>2.6700000000000002E-2</v>
      </c>
      <c r="K194" s="46">
        <v>193494</v>
      </c>
      <c r="L194" s="46">
        <v>292593</v>
      </c>
      <c r="M194" s="45">
        <v>0.6613</v>
      </c>
      <c r="N194" s="47">
        <v>5226.4799999999996</v>
      </c>
      <c r="O194" s="36">
        <v>3382.39</v>
      </c>
      <c r="P194" s="3">
        <v>1</v>
      </c>
    </row>
    <row r="195" spans="1:16" x14ac:dyDescent="0.2">
      <c r="A195" s="70">
        <v>194</v>
      </c>
      <c r="B195" s="50">
        <v>338</v>
      </c>
      <c r="C195" s="44" t="s">
        <v>323</v>
      </c>
      <c r="D195" s="41">
        <v>45.88</v>
      </c>
      <c r="E195" s="35">
        <v>362976</v>
      </c>
      <c r="F195" s="49">
        <v>27639.692200000001</v>
      </c>
      <c r="G195" s="42">
        <v>0.2928</v>
      </c>
      <c r="H195" s="35">
        <v>150636</v>
      </c>
      <c r="I195" s="35">
        <v>338969</v>
      </c>
      <c r="J195" s="45">
        <v>0.44440000000000002</v>
      </c>
      <c r="K195" s="46">
        <v>251196</v>
      </c>
      <c r="L195" s="46">
        <v>716512</v>
      </c>
      <c r="M195" s="45">
        <v>0.35060000000000002</v>
      </c>
      <c r="N195" s="47">
        <v>5383.93</v>
      </c>
      <c r="O195" s="36">
        <v>3382.39</v>
      </c>
      <c r="P195" s="3">
        <v>1</v>
      </c>
    </row>
    <row r="196" spans="1:16" x14ac:dyDescent="0.2">
      <c r="A196" s="70">
        <v>195</v>
      </c>
      <c r="B196" s="50">
        <v>131</v>
      </c>
      <c r="C196" s="44" t="s">
        <v>238</v>
      </c>
      <c r="D196" s="41">
        <v>89.49</v>
      </c>
      <c r="E196" s="35">
        <v>84806</v>
      </c>
      <c r="F196" s="49">
        <v>26060.291700000002</v>
      </c>
      <c r="G196" s="42">
        <v>0.29010000000000002</v>
      </c>
      <c r="H196" s="35">
        <v>17509</v>
      </c>
      <c r="I196" s="35">
        <v>81964</v>
      </c>
      <c r="J196" s="45">
        <v>0.21360000000000001</v>
      </c>
      <c r="K196" s="46">
        <v>71493</v>
      </c>
      <c r="L196" s="46">
        <v>140162</v>
      </c>
      <c r="M196" s="45">
        <v>0.5101</v>
      </c>
      <c r="N196" s="47">
        <v>5683.73</v>
      </c>
      <c r="O196" s="36">
        <v>3382.39</v>
      </c>
      <c r="P196" s="3">
        <v>1</v>
      </c>
    </row>
    <row r="197" spans="1:16" ht="25.5" x14ac:dyDescent="0.2">
      <c r="A197" s="70">
        <v>196</v>
      </c>
      <c r="B197" s="50">
        <v>139</v>
      </c>
      <c r="C197" s="44" t="s">
        <v>245</v>
      </c>
      <c r="D197" s="41">
        <v>30.8</v>
      </c>
      <c r="E197" s="35">
        <v>683882</v>
      </c>
      <c r="F197" s="49">
        <v>25473.586200000002</v>
      </c>
      <c r="G197" s="42">
        <v>0.2873</v>
      </c>
      <c r="H197" s="35">
        <v>7197</v>
      </c>
      <c r="I197" s="35">
        <v>672725</v>
      </c>
      <c r="J197" s="45">
        <v>1.0699999999999999E-2</v>
      </c>
      <c r="K197" s="46">
        <v>668474</v>
      </c>
      <c r="L197" s="46">
        <v>1206452</v>
      </c>
      <c r="M197" s="45">
        <v>0.55410000000000004</v>
      </c>
      <c r="N197" s="47">
        <v>4691.17</v>
      </c>
      <c r="O197" s="36">
        <v>3382.39</v>
      </c>
      <c r="P197" s="3">
        <v>1</v>
      </c>
    </row>
    <row r="198" spans="1:16" x14ac:dyDescent="0.2">
      <c r="A198" s="70">
        <v>197</v>
      </c>
      <c r="B198" s="50">
        <v>195</v>
      </c>
      <c r="C198" s="44" t="s">
        <v>227</v>
      </c>
      <c r="D198" s="41">
        <v>404.53</v>
      </c>
      <c r="E198" s="35">
        <v>3889</v>
      </c>
      <c r="F198" s="49">
        <v>25227.376499999998</v>
      </c>
      <c r="G198" s="42">
        <v>0.28449999999999998</v>
      </c>
      <c r="H198" s="35">
        <v>524</v>
      </c>
      <c r="I198" s="35">
        <v>3024</v>
      </c>
      <c r="J198" s="45">
        <v>0.17330000000000001</v>
      </c>
      <c r="K198" s="46">
        <v>2568</v>
      </c>
      <c r="L198" s="46">
        <v>10107</v>
      </c>
      <c r="M198" s="45">
        <v>0.25409999999999999</v>
      </c>
      <c r="N198" s="47">
        <v>13148.58</v>
      </c>
      <c r="O198" s="36">
        <v>3382.39</v>
      </c>
      <c r="P198" s="3">
        <v>1</v>
      </c>
    </row>
    <row r="199" spans="1:16" x14ac:dyDescent="0.2">
      <c r="A199" s="70">
        <v>198</v>
      </c>
      <c r="B199" s="50">
        <v>313</v>
      </c>
      <c r="C199" s="44" t="s">
        <v>344</v>
      </c>
      <c r="D199" s="41">
        <v>131.82</v>
      </c>
      <c r="E199" s="35">
        <v>35935</v>
      </c>
      <c r="F199" s="49">
        <v>24989.259399999999</v>
      </c>
      <c r="G199" s="42">
        <v>0.27900000000000003</v>
      </c>
      <c r="H199" s="35">
        <v>4798</v>
      </c>
      <c r="I199" s="35">
        <v>15951</v>
      </c>
      <c r="J199" s="45">
        <v>0.30080000000000001</v>
      </c>
      <c r="K199" s="46">
        <v>11297</v>
      </c>
      <c r="L199" s="46">
        <v>35735</v>
      </c>
      <c r="M199" s="45">
        <v>0.31609999999999999</v>
      </c>
      <c r="N199" s="47">
        <v>26272.45</v>
      </c>
      <c r="O199" s="36">
        <v>3382.39</v>
      </c>
      <c r="P199" s="3">
        <v>1</v>
      </c>
    </row>
    <row r="200" spans="1:16" x14ac:dyDescent="0.2">
      <c r="A200" s="70">
        <v>199</v>
      </c>
      <c r="B200" s="50">
        <v>336</v>
      </c>
      <c r="C200" s="44" t="s">
        <v>327</v>
      </c>
      <c r="D200" s="41">
        <v>100.68</v>
      </c>
      <c r="E200" s="35">
        <v>56766</v>
      </c>
      <c r="F200" s="49">
        <v>23988.349699999999</v>
      </c>
      <c r="G200" s="42">
        <v>0.2762</v>
      </c>
      <c r="H200" s="35">
        <v>20389</v>
      </c>
      <c r="I200" s="35">
        <v>51011</v>
      </c>
      <c r="J200" s="45">
        <v>0.3997</v>
      </c>
      <c r="K200" s="46">
        <v>37252</v>
      </c>
      <c r="L200" s="46">
        <v>100287</v>
      </c>
      <c r="M200" s="45">
        <v>0.3715</v>
      </c>
      <c r="N200" s="47">
        <v>5780.96</v>
      </c>
      <c r="O200" s="36">
        <v>3382.39</v>
      </c>
      <c r="P200" s="3">
        <v>1</v>
      </c>
    </row>
    <row r="201" spans="1:16" x14ac:dyDescent="0.2">
      <c r="A201" s="70">
        <v>200</v>
      </c>
      <c r="B201" s="50">
        <v>309</v>
      </c>
      <c r="C201" s="44" t="s">
        <v>347</v>
      </c>
      <c r="D201" s="41">
        <v>111.28</v>
      </c>
      <c r="E201" s="35">
        <v>43298</v>
      </c>
      <c r="F201" s="49">
        <v>23155.884600000001</v>
      </c>
      <c r="G201" s="42">
        <v>0.27350000000000002</v>
      </c>
      <c r="H201" s="35">
        <v>14230</v>
      </c>
      <c r="I201" s="35">
        <v>24261</v>
      </c>
      <c r="J201" s="45">
        <v>0.58650000000000002</v>
      </c>
      <c r="K201" s="46">
        <v>11244</v>
      </c>
      <c r="L201" s="46">
        <v>49249</v>
      </c>
      <c r="M201" s="45">
        <v>0.2283</v>
      </c>
      <c r="N201" s="47">
        <v>27807.29</v>
      </c>
      <c r="O201" s="36">
        <v>3382.39</v>
      </c>
      <c r="P201" s="3">
        <v>1</v>
      </c>
    </row>
    <row r="202" spans="1:16" x14ac:dyDescent="0.2">
      <c r="A202" s="70">
        <v>201</v>
      </c>
      <c r="B202" s="50">
        <v>157</v>
      </c>
      <c r="C202" s="44" t="s">
        <v>199</v>
      </c>
      <c r="D202" s="41">
        <v>41.27</v>
      </c>
      <c r="E202" s="35">
        <v>307288</v>
      </c>
      <c r="F202" s="49">
        <v>22878.505799999999</v>
      </c>
      <c r="G202" s="42">
        <v>0.2707</v>
      </c>
      <c r="H202" s="35">
        <v>43982</v>
      </c>
      <c r="I202" s="35">
        <v>256308</v>
      </c>
      <c r="J202" s="45">
        <v>0.1716</v>
      </c>
      <c r="K202" s="46">
        <v>224095</v>
      </c>
      <c r="L202" s="46">
        <v>315608</v>
      </c>
      <c r="M202" s="45">
        <v>0.71</v>
      </c>
      <c r="N202" s="47">
        <v>10267.209999999999</v>
      </c>
      <c r="O202" s="36">
        <v>3382.39</v>
      </c>
      <c r="P202" s="3">
        <v>1</v>
      </c>
    </row>
    <row r="203" spans="1:16" x14ac:dyDescent="0.2">
      <c r="A203" s="70">
        <v>202</v>
      </c>
      <c r="B203" s="50">
        <v>97</v>
      </c>
      <c r="C203" s="44" t="s">
        <v>38</v>
      </c>
      <c r="D203" s="41">
        <v>225.73</v>
      </c>
      <c r="E203" s="35">
        <v>9981</v>
      </c>
      <c r="F203" s="49">
        <v>22551.517800000001</v>
      </c>
      <c r="G203" s="42">
        <v>0.26519999999999999</v>
      </c>
      <c r="H203" s="35">
        <v>1974</v>
      </c>
      <c r="I203" s="35">
        <v>8569</v>
      </c>
      <c r="J203" s="45">
        <v>0.23039999999999999</v>
      </c>
      <c r="K203" s="46">
        <v>6712</v>
      </c>
      <c r="L203" s="46">
        <v>17631</v>
      </c>
      <c r="M203" s="45">
        <v>0.38069999999999998</v>
      </c>
      <c r="N203" s="47">
        <v>11157.09</v>
      </c>
      <c r="O203" s="36">
        <v>3382.39</v>
      </c>
      <c r="P203" s="3">
        <v>1</v>
      </c>
    </row>
    <row r="204" spans="1:16" ht="25.5" x14ac:dyDescent="0.2">
      <c r="A204" s="70">
        <v>203</v>
      </c>
      <c r="B204" s="50">
        <v>341</v>
      </c>
      <c r="C204" s="44" t="s">
        <v>326</v>
      </c>
      <c r="D204" s="41">
        <v>100.8</v>
      </c>
      <c r="E204" s="35">
        <v>43633</v>
      </c>
      <c r="F204" s="49">
        <v>21056.189600000002</v>
      </c>
      <c r="G204" s="42">
        <v>0.26240000000000002</v>
      </c>
      <c r="H204" s="35">
        <v>11298</v>
      </c>
      <c r="I204" s="35">
        <v>29929</v>
      </c>
      <c r="J204" s="45">
        <v>0.3775</v>
      </c>
      <c r="K204" s="46">
        <v>20439</v>
      </c>
      <c r="L204" s="46">
        <v>125600</v>
      </c>
      <c r="M204" s="45">
        <v>0.16270000000000001</v>
      </c>
      <c r="N204" s="47">
        <v>7219.46</v>
      </c>
      <c r="O204" s="36">
        <v>3382.39</v>
      </c>
      <c r="P204" s="3">
        <v>1</v>
      </c>
    </row>
    <row r="205" spans="1:16" x14ac:dyDescent="0.2">
      <c r="A205" s="70">
        <v>204</v>
      </c>
      <c r="B205" s="50">
        <v>113</v>
      </c>
      <c r="C205" s="44" t="s">
        <v>181</v>
      </c>
      <c r="D205" s="41">
        <v>9.01</v>
      </c>
      <c r="E205" s="35">
        <v>5358616</v>
      </c>
      <c r="F205" s="49">
        <v>20860.287899999999</v>
      </c>
      <c r="G205" s="42">
        <v>0.25969999999999999</v>
      </c>
      <c r="H205" s="35">
        <v>65849</v>
      </c>
      <c r="I205" s="35">
        <v>5289974</v>
      </c>
      <c r="J205" s="45">
        <v>1.24E-2</v>
      </c>
      <c r="K205" s="46">
        <v>5254046</v>
      </c>
      <c r="L205" s="46">
        <v>9919027</v>
      </c>
      <c r="M205" s="45">
        <v>0.52969999999999995</v>
      </c>
      <c r="N205" s="47">
        <v>4013.97</v>
      </c>
      <c r="O205" s="36">
        <v>3382.39</v>
      </c>
      <c r="P205" s="3">
        <v>1</v>
      </c>
    </row>
    <row r="206" spans="1:16" x14ac:dyDescent="0.2">
      <c r="A206" s="70">
        <v>205</v>
      </c>
      <c r="B206" s="50">
        <v>54</v>
      </c>
      <c r="C206" s="44" t="s">
        <v>81</v>
      </c>
      <c r="D206" s="41">
        <v>69.89</v>
      </c>
      <c r="E206" s="35">
        <v>60040</v>
      </c>
      <c r="F206" s="49">
        <v>17124.409500000002</v>
      </c>
      <c r="G206" s="42">
        <v>0.24590000000000001</v>
      </c>
      <c r="H206" s="35">
        <v>147</v>
      </c>
      <c r="I206" s="35">
        <v>54255</v>
      </c>
      <c r="J206" s="45">
        <v>2.7000000000000001E-3</v>
      </c>
      <c r="K206" s="46">
        <v>54179</v>
      </c>
      <c r="L206" s="46">
        <v>83955</v>
      </c>
      <c r="M206" s="45">
        <v>0.64529999999999998</v>
      </c>
      <c r="N206" s="47">
        <v>4807.99</v>
      </c>
      <c r="O206" s="36">
        <v>3382.39</v>
      </c>
      <c r="P206" s="3">
        <v>1</v>
      </c>
    </row>
    <row r="207" spans="1:16" x14ac:dyDescent="0.2">
      <c r="A207" s="70">
        <v>206</v>
      </c>
      <c r="B207" s="50">
        <v>329</v>
      </c>
      <c r="C207" s="44" t="s">
        <v>312</v>
      </c>
      <c r="D207" s="41">
        <v>33.29</v>
      </c>
      <c r="E207" s="35">
        <v>218761</v>
      </c>
      <c r="F207" s="49">
        <v>15572.609</v>
      </c>
      <c r="G207" s="42">
        <v>0.24030000000000001</v>
      </c>
      <c r="H207" s="35">
        <v>154958</v>
      </c>
      <c r="I207" s="35">
        <v>174241</v>
      </c>
      <c r="J207" s="45">
        <v>0.88929999999999998</v>
      </c>
      <c r="K207" s="46">
        <v>21276</v>
      </c>
      <c r="L207" s="46">
        <v>229449</v>
      </c>
      <c r="M207" s="45">
        <v>9.2700000000000005E-2</v>
      </c>
      <c r="N207" s="47">
        <v>6595.96</v>
      </c>
      <c r="O207" s="36">
        <v>3382.39</v>
      </c>
      <c r="P207" s="3">
        <v>1</v>
      </c>
    </row>
    <row r="208" spans="1:16" ht="25.5" x14ac:dyDescent="0.2">
      <c r="A208" s="70">
        <v>207</v>
      </c>
      <c r="B208" s="50">
        <v>71</v>
      </c>
      <c r="C208" s="44" t="s">
        <v>88</v>
      </c>
      <c r="D208" s="41">
        <v>23.96</v>
      </c>
      <c r="E208" s="35">
        <v>325348</v>
      </c>
      <c r="F208" s="49">
        <v>13667.9517</v>
      </c>
      <c r="G208" s="42">
        <v>0.23480000000000001</v>
      </c>
      <c r="H208" s="35">
        <v>2741</v>
      </c>
      <c r="I208" s="35">
        <v>305383</v>
      </c>
      <c r="J208" s="45">
        <v>8.9999999999999993E-3</v>
      </c>
      <c r="K208" s="46">
        <v>303422</v>
      </c>
      <c r="L208" s="46">
        <v>459193</v>
      </c>
      <c r="M208" s="45">
        <v>0.66080000000000005</v>
      </c>
      <c r="N208" s="47">
        <v>3860.41</v>
      </c>
      <c r="O208" s="36">
        <v>3382.39</v>
      </c>
      <c r="P208" s="3">
        <v>1</v>
      </c>
    </row>
    <row r="209" spans="1:16" x14ac:dyDescent="0.2">
      <c r="A209" s="70">
        <v>208</v>
      </c>
      <c r="B209" s="50">
        <v>137</v>
      </c>
      <c r="C209" s="44" t="s">
        <v>243</v>
      </c>
      <c r="D209" s="41">
        <v>6.74</v>
      </c>
      <c r="E209" s="35">
        <v>2083726</v>
      </c>
      <c r="F209" s="49">
        <v>9731.0969000000005</v>
      </c>
      <c r="G209" s="42">
        <v>0.22650000000000001</v>
      </c>
      <c r="H209" s="35">
        <v>48845</v>
      </c>
      <c r="I209" s="35">
        <v>2068229</v>
      </c>
      <c r="J209" s="45">
        <v>2.3599999999999999E-2</v>
      </c>
      <c r="K209" s="46">
        <v>2061348</v>
      </c>
      <c r="L209" s="46">
        <v>2828311</v>
      </c>
      <c r="M209" s="45">
        <v>0.7288</v>
      </c>
      <c r="N209" s="47">
        <v>4479.53</v>
      </c>
      <c r="O209" s="36">
        <v>3382.39</v>
      </c>
      <c r="P209" s="3">
        <v>1</v>
      </c>
    </row>
    <row r="210" spans="1:16" x14ac:dyDescent="0.2">
      <c r="A210" s="70">
        <v>209</v>
      </c>
      <c r="B210" s="50">
        <v>116</v>
      </c>
      <c r="C210" s="44" t="s">
        <v>184</v>
      </c>
      <c r="D210" s="41">
        <v>51.71</v>
      </c>
      <c r="E210" s="35">
        <v>24599</v>
      </c>
      <c r="F210" s="49">
        <v>8110.4332999999997</v>
      </c>
      <c r="G210" s="42">
        <v>0.2238</v>
      </c>
      <c r="H210" s="35">
        <v>3068</v>
      </c>
      <c r="I210" s="35">
        <v>19012</v>
      </c>
      <c r="J210" s="45">
        <v>0.16139999999999999</v>
      </c>
      <c r="K210" s="46">
        <v>16339</v>
      </c>
      <c r="L210" s="46">
        <v>39460</v>
      </c>
      <c r="M210" s="45">
        <v>0.41410000000000002</v>
      </c>
      <c r="N210" s="47">
        <v>7479.29</v>
      </c>
      <c r="O210" s="36">
        <v>3382.39</v>
      </c>
      <c r="P210" s="3">
        <v>1</v>
      </c>
    </row>
    <row r="211" spans="1:16" x14ac:dyDescent="0.2">
      <c r="A211" s="70">
        <v>210</v>
      </c>
      <c r="B211" s="50">
        <v>56</v>
      </c>
      <c r="C211" s="44" t="s">
        <v>80</v>
      </c>
      <c r="D211" s="41">
        <v>6.94</v>
      </c>
      <c r="E211" s="35">
        <v>1154699</v>
      </c>
      <c r="F211" s="49">
        <v>7458.5069999999996</v>
      </c>
      <c r="G211" s="42">
        <v>0.221</v>
      </c>
      <c r="H211" s="35">
        <v>33861</v>
      </c>
      <c r="I211" s="35">
        <v>1053638</v>
      </c>
      <c r="J211" s="45">
        <v>3.2099999999999997E-2</v>
      </c>
      <c r="K211" s="46">
        <v>1042377</v>
      </c>
      <c r="L211" s="46">
        <v>1447991</v>
      </c>
      <c r="M211" s="45">
        <v>0.71989999999999998</v>
      </c>
      <c r="N211" s="47">
        <v>5616.94</v>
      </c>
      <c r="O211" s="36">
        <v>3382.39</v>
      </c>
      <c r="P211" s="3">
        <v>1</v>
      </c>
    </row>
    <row r="212" spans="1:16" x14ac:dyDescent="0.2">
      <c r="A212" s="70">
        <v>211</v>
      </c>
      <c r="B212" s="50">
        <v>345</v>
      </c>
      <c r="C212" s="44" t="s">
        <v>319</v>
      </c>
      <c r="D212" s="41">
        <v>22.15</v>
      </c>
      <c r="E212" s="35">
        <v>80466</v>
      </c>
      <c r="F212" s="49">
        <v>6284.1896999999999</v>
      </c>
      <c r="G212" s="42">
        <v>0.21820000000000001</v>
      </c>
      <c r="H212" s="35">
        <v>38096</v>
      </c>
      <c r="I212" s="35">
        <v>74927</v>
      </c>
      <c r="J212" s="45">
        <v>0.50839999999999996</v>
      </c>
      <c r="K212" s="46">
        <v>48702</v>
      </c>
      <c r="L212" s="46">
        <v>113090</v>
      </c>
      <c r="M212" s="45">
        <v>0.43059999999999998</v>
      </c>
      <c r="N212" s="47">
        <v>6421.61</v>
      </c>
      <c r="O212" s="36">
        <v>3382.39</v>
      </c>
      <c r="P212" s="3">
        <v>1</v>
      </c>
    </row>
    <row r="213" spans="1:16" x14ac:dyDescent="0.2">
      <c r="A213" s="70">
        <v>212</v>
      </c>
      <c r="B213" s="50">
        <v>251</v>
      </c>
      <c r="C213" s="44" t="s">
        <v>123</v>
      </c>
      <c r="D213" s="41">
        <v>3.76</v>
      </c>
      <c r="E213" s="35">
        <v>2410923</v>
      </c>
      <c r="F213" s="49">
        <v>5840.2003999999997</v>
      </c>
      <c r="G213" s="42">
        <v>0.2155</v>
      </c>
      <c r="H213" s="35">
        <v>44121</v>
      </c>
      <c r="I213" s="35">
        <v>2350703</v>
      </c>
      <c r="J213" s="45">
        <v>1.8800000000000001E-2</v>
      </c>
      <c r="K213" s="46">
        <v>2334796</v>
      </c>
      <c r="L213" s="46">
        <v>3849424</v>
      </c>
      <c r="M213" s="45">
        <v>0.60650000000000004</v>
      </c>
      <c r="N213" s="47">
        <v>4680.0200000000004</v>
      </c>
      <c r="O213" s="36">
        <v>3382.39</v>
      </c>
      <c r="P213" s="3">
        <v>1</v>
      </c>
    </row>
    <row r="214" spans="1:16" ht="25.5" x14ac:dyDescent="0.2">
      <c r="A214" s="70">
        <v>213</v>
      </c>
      <c r="B214" s="50">
        <v>304</v>
      </c>
      <c r="C214" s="44" t="s">
        <v>340</v>
      </c>
      <c r="D214" s="41">
        <v>1.83</v>
      </c>
      <c r="E214" s="35">
        <v>4998</v>
      </c>
      <c r="F214" s="49">
        <v>129.5359</v>
      </c>
      <c r="G214" s="42">
        <v>0.2072</v>
      </c>
      <c r="H214" s="35">
        <v>1119</v>
      </c>
      <c r="I214" s="35">
        <v>1429</v>
      </c>
      <c r="J214" s="45">
        <v>0.78310000000000002</v>
      </c>
      <c r="K214" s="46">
        <v>390</v>
      </c>
      <c r="L214" s="46">
        <v>920</v>
      </c>
      <c r="M214" s="45">
        <v>0.4239</v>
      </c>
      <c r="N214" s="47">
        <v>34207.379999999997</v>
      </c>
      <c r="O214" s="36">
        <v>3382.39</v>
      </c>
      <c r="P214" s="3">
        <v>1</v>
      </c>
    </row>
    <row r="215" spans="1:16" x14ac:dyDescent="0.2">
      <c r="A215" s="70">
        <v>214</v>
      </c>
      <c r="B215" s="50">
        <v>102</v>
      </c>
      <c r="C215" s="44" t="s">
        <v>362</v>
      </c>
      <c r="D215" s="41">
        <v>-9.99</v>
      </c>
      <c r="E215" s="35">
        <v>84421</v>
      </c>
      <c r="F215" s="49">
        <v>-2903.1149</v>
      </c>
      <c r="G215" s="42">
        <v>0.2044</v>
      </c>
      <c r="H215" s="35">
        <v>920</v>
      </c>
      <c r="I215" s="35">
        <v>74094</v>
      </c>
      <c r="J215" s="45">
        <v>1.24E-2</v>
      </c>
      <c r="K215" s="46">
        <v>73386</v>
      </c>
      <c r="L215" s="46">
        <v>106233</v>
      </c>
      <c r="M215" s="45">
        <v>0.69079999999999997</v>
      </c>
      <c r="N215" s="47">
        <v>8828.35</v>
      </c>
      <c r="O215" s="36">
        <v>3382.39</v>
      </c>
      <c r="P215" s="3">
        <v>1</v>
      </c>
    </row>
    <row r="216" spans="1:16" ht="25.5" x14ac:dyDescent="0.2">
      <c r="A216" s="70">
        <v>215</v>
      </c>
      <c r="B216" s="50">
        <v>254</v>
      </c>
      <c r="C216" s="44" t="s">
        <v>134</v>
      </c>
      <c r="D216" s="41">
        <v>-3.48</v>
      </c>
      <c r="E216" s="35">
        <v>1083104</v>
      </c>
      <c r="F216" s="49">
        <v>-3621.0358000000001</v>
      </c>
      <c r="G216" s="42">
        <v>0.20169999999999999</v>
      </c>
      <c r="H216" s="35">
        <v>140328</v>
      </c>
      <c r="I216" s="35">
        <v>1044996</v>
      </c>
      <c r="J216" s="45">
        <v>0.1343</v>
      </c>
      <c r="K216" s="46">
        <v>974449</v>
      </c>
      <c r="L216" s="46">
        <v>2006509</v>
      </c>
      <c r="M216" s="45">
        <v>0.48559999999999998</v>
      </c>
      <c r="N216" s="47">
        <v>3757.92</v>
      </c>
      <c r="O216" s="36">
        <v>3382.39</v>
      </c>
      <c r="P216" s="3">
        <v>1</v>
      </c>
    </row>
    <row r="217" spans="1:16" x14ac:dyDescent="0.2">
      <c r="A217" s="70">
        <v>216</v>
      </c>
      <c r="B217" s="50">
        <v>312</v>
      </c>
      <c r="C217" s="44" t="s">
        <v>349</v>
      </c>
      <c r="D217" s="41">
        <v>-35.39</v>
      </c>
      <c r="E217" s="35">
        <v>20715</v>
      </c>
      <c r="F217" s="49">
        <v>-5094.0451000000003</v>
      </c>
      <c r="G217" s="42">
        <v>0.19339999999999999</v>
      </c>
      <c r="H217" s="35">
        <v>870</v>
      </c>
      <c r="I217" s="35">
        <v>3829</v>
      </c>
      <c r="J217" s="45">
        <v>0.22720000000000001</v>
      </c>
      <c r="K217" s="46">
        <v>2973</v>
      </c>
      <c r="L217" s="46">
        <v>14891</v>
      </c>
      <c r="M217" s="45">
        <v>0.19969999999999999</v>
      </c>
      <c r="N217" s="47">
        <v>33006.800000000003</v>
      </c>
      <c r="O217" s="36">
        <v>3382.39</v>
      </c>
      <c r="P217" s="3">
        <v>1</v>
      </c>
    </row>
    <row r="218" spans="1:16" x14ac:dyDescent="0.2">
      <c r="A218" s="70">
        <v>217</v>
      </c>
      <c r="B218" s="50">
        <v>289</v>
      </c>
      <c r="C218" s="44" t="s">
        <v>281</v>
      </c>
      <c r="D218" s="41">
        <v>-23.36</v>
      </c>
      <c r="E218" s="35">
        <v>127860</v>
      </c>
      <c r="F218" s="49">
        <v>-8352.3893000000007</v>
      </c>
      <c r="G218" s="42">
        <v>0.19059999999999999</v>
      </c>
      <c r="H218" s="35">
        <v>21296</v>
      </c>
      <c r="I218" s="35">
        <v>87723</v>
      </c>
      <c r="J218" s="45">
        <v>0.24279999999999999</v>
      </c>
      <c r="K218" s="46">
        <v>68831</v>
      </c>
      <c r="L218" s="46">
        <v>317155</v>
      </c>
      <c r="M218" s="45">
        <v>0.217</v>
      </c>
      <c r="N218" s="47">
        <v>5281.62</v>
      </c>
      <c r="O218" s="36">
        <v>3382.39</v>
      </c>
      <c r="P218" s="3">
        <v>1</v>
      </c>
    </row>
    <row r="219" spans="1:16" x14ac:dyDescent="0.2">
      <c r="A219" s="70">
        <v>218</v>
      </c>
      <c r="B219" s="50">
        <v>13</v>
      </c>
      <c r="C219" s="44" t="s">
        <v>384</v>
      </c>
      <c r="D219" s="41">
        <v>-62.34</v>
      </c>
      <c r="E219" s="35">
        <v>25519</v>
      </c>
      <c r="F219" s="49">
        <v>-9957.8459999999995</v>
      </c>
      <c r="G219" s="42">
        <v>0.18779999999999999</v>
      </c>
      <c r="H219" s="35">
        <v>649</v>
      </c>
      <c r="I219" s="35">
        <v>24664</v>
      </c>
      <c r="J219" s="45">
        <v>2.63E-2</v>
      </c>
      <c r="K219" s="46">
        <v>24088</v>
      </c>
      <c r="L219" s="46">
        <v>36565</v>
      </c>
      <c r="M219" s="45">
        <v>0.65880000000000005</v>
      </c>
      <c r="N219" s="47">
        <v>5759.61</v>
      </c>
      <c r="O219" s="36">
        <v>3382.39</v>
      </c>
      <c r="P219" s="3">
        <v>1</v>
      </c>
    </row>
    <row r="220" spans="1:16" x14ac:dyDescent="0.2">
      <c r="A220" s="70">
        <v>219</v>
      </c>
      <c r="B220" s="50">
        <v>279</v>
      </c>
      <c r="C220" s="44" t="s">
        <v>272</v>
      </c>
      <c r="D220" s="41">
        <v>-28.77</v>
      </c>
      <c r="E220" s="35">
        <v>127496</v>
      </c>
      <c r="F220" s="49">
        <v>-10274.287399999999</v>
      </c>
      <c r="G220" s="42">
        <v>0.18509999999999999</v>
      </c>
      <c r="H220" s="35">
        <v>11915</v>
      </c>
      <c r="I220" s="35">
        <v>112909</v>
      </c>
      <c r="J220" s="45">
        <v>0.1055</v>
      </c>
      <c r="K220" s="46">
        <v>106176</v>
      </c>
      <c r="L220" s="46">
        <v>176871</v>
      </c>
      <c r="M220" s="45">
        <v>0.60029999999999994</v>
      </c>
      <c r="N220" s="47">
        <v>6832.84</v>
      </c>
      <c r="O220" s="36">
        <v>3382.39</v>
      </c>
      <c r="P220" s="3">
        <v>1</v>
      </c>
    </row>
    <row r="221" spans="1:16" ht="25.5" x14ac:dyDescent="0.2">
      <c r="A221" s="70">
        <v>220</v>
      </c>
      <c r="B221" s="50">
        <v>42</v>
      </c>
      <c r="C221" s="44" t="s">
        <v>74</v>
      </c>
      <c r="D221" s="41">
        <v>-15.36</v>
      </c>
      <c r="E221" s="35">
        <v>521238</v>
      </c>
      <c r="F221" s="49">
        <v>-11088.9982</v>
      </c>
      <c r="G221" s="42">
        <v>0.18229999999999999</v>
      </c>
      <c r="H221" s="35">
        <v>22442</v>
      </c>
      <c r="I221" s="35">
        <v>502669</v>
      </c>
      <c r="J221" s="45">
        <v>4.4600000000000001E-2</v>
      </c>
      <c r="K221" s="46">
        <v>490193</v>
      </c>
      <c r="L221" s="46">
        <v>873784</v>
      </c>
      <c r="M221" s="45">
        <v>0.56100000000000005</v>
      </c>
      <c r="N221" s="47">
        <v>5312.21</v>
      </c>
      <c r="O221" s="36">
        <v>3382.39</v>
      </c>
      <c r="P221" s="3">
        <v>1</v>
      </c>
    </row>
    <row r="222" spans="1:16" x14ac:dyDescent="0.2">
      <c r="A222" s="70">
        <v>221</v>
      </c>
      <c r="B222" s="50">
        <v>126</v>
      </c>
      <c r="C222" s="44" t="s">
        <v>250</v>
      </c>
      <c r="D222" s="41">
        <v>-78.989999999999995</v>
      </c>
      <c r="E222" s="35">
        <v>33674</v>
      </c>
      <c r="F222" s="49">
        <v>-14494.5211</v>
      </c>
      <c r="G222" s="42">
        <v>0.17680000000000001</v>
      </c>
      <c r="H222" s="35">
        <v>3980</v>
      </c>
      <c r="I222" s="35">
        <v>27697</v>
      </c>
      <c r="J222" s="45">
        <v>0.14369999999999999</v>
      </c>
      <c r="K222" s="46">
        <v>24139</v>
      </c>
      <c r="L222" s="46">
        <v>290565</v>
      </c>
      <c r="M222" s="45">
        <v>8.3099999999999993E-2</v>
      </c>
      <c r="N222" s="47">
        <v>5751.64</v>
      </c>
      <c r="O222" s="36">
        <v>3382.39</v>
      </c>
      <c r="P222" s="3">
        <v>1</v>
      </c>
    </row>
    <row r="223" spans="1:16" ht="25.5" x14ac:dyDescent="0.2">
      <c r="A223" s="70">
        <v>222</v>
      </c>
      <c r="B223" s="50">
        <v>38</v>
      </c>
      <c r="C223" s="44" t="s">
        <v>387</v>
      </c>
      <c r="D223" s="41">
        <v>-18.579999999999998</v>
      </c>
      <c r="E223" s="35">
        <v>776312</v>
      </c>
      <c r="F223" s="49">
        <v>-16367.1145</v>
      </c>
      <c r="G223" s="42">
        <v>0.17130000000000001</v>
      </c>
      <c r="H223" s="35">
        <v>129139</v>
      </c>
      <c r="I223" s="35">
        <v>632658</v>
      </c>
      <c r="J223" s="45">
        <v>0.2041</v>
      </c>
      <c r="K223" s="46">
        <v>526396</v>
      </c>
      <c r="L223" s="46">
        <v>1097389</v>
      </c>
      <c r="M223" s="45">
        <v>0.47970000000000002</v>
      </c>
      <c r="N223" s="47">
        <v>6282</v>
      </c>
      <c r="O223" s="36">
        <v>3382.39</v>
      </c>
      <c r="P223" s="3">
        <v>1</v>
      </c>
    </row>
    <row r="224" spans="1:16" x14ac:dyDescent="0.2">
      <c r="A224" s="70">
        <v>223</v>
      </c>
      <c r="B224" s="50">
        <v>209</v>
      </c>
      <c r="C224" s="44" t="s">
        <v>103</v>
      </c>
      <c r="D224" s="41">
        <v>-57.19</v>
      </c>
      <c r="E224" s="35">
        <v>95705</v>
      </c>
      <c r="F224" s="49">
        <v>-17692.875599999999</v>
      </c>
      <c r="G224" s="42">
        <v>0.16850000000000001</v>
      </c>
      <c r="H224" s="35">
        <v>45947</v>
      </c>
      <c r="I224" s="35">
        <v>84663</v>
      </c>
      <c r="J224" s="45">
        <v>0.54269999999999996</v>
      </c>
      <c r="K224" s="46">
        <v>40172</v>
      </c>
      <c r="L224" s="46">
        <v>87707</v>
      </c>
      <c r="M224" s="45">
        <v>0.45800000000000002</v>
      </c>
      <c r="N224" s="47">
        <v>8549.26</v>
      </c>
      <c r="O224" s="36">
        <v>3382.39</v>
      </c>
      <c r="P224" s="3">
        <v>1</v>
      </c>
    </row>
    <row r="225" spans="1:16" x14ac:dyDescent="0.2">
      <c r="A225" s="70">
        <v>224</v>
      </c>
      <c r="B225" s="50">
        <v>177</v>
      </c>
      <c r="C225" s="44" t="s">
        <v>218</v>
      </c>
      <c r="D225" s="41">
        <v>-19.809999999999999</v>
      </c>
      <c r="E225" s="35">
        <v>937510</v>
      </c>
      <c r="F225" s="49">
        <v>-19183.5936</v>
      </c>
      <c r="G225" s="42">
        <v>0.16569999999999999</v>
      </c>
      <c r="H225" s="35">
        <v>38163</v>
      </c>
      <c r="I225" s="35">
        <v>828153</v>
      </c>
      <c r="J225" s="45">
        <v>4.6100000000000002E-2</v>
      </c>
      <c r="K225" s="46">
        <v>791817</v>
      </c>
      <c r="L225" s="46">
        <v>1553254</v>
      </c>
      <c r="M225" s="45">
        <v>0.50980000000000003</v>
      </c>
      <c r="N225" s="47">
        <v>5404.01</v>
      </c>
      <c r="O225" s="36">
        <v>3382.39</v>
      </c>
      <c r="P225" s="3">
        <v>1</v>
      </c>
    </row>
    <row r="226" spans="1:16" x14ac:dyDescent="0.2">
      <c r="A226" s="70">
        <v>225</v>
      </c>
      <c r="B226" s="50">
        <v>146</v>
      </c>
      <c r="C226" s="44" t="s">
        <v>252</v>
      </c>
      <c r="D226" s="41">
        <v>-70.63</v>
      </c>
      <c r="E226" s="35">
        <v>95432</v>
      </c>
      <c r="F226" s="49">
        <v>-21818.765200000002</v>
      </c>
      <c r="G226" s="42">
        <v>0.16300000000000001</v>
      </c>
      <c r="H226" s="35">
        <v>6164</v>
      </c>
      <c r="I226" s="35">
        <v>92979</v>
      </c>
      <c r="J226" s="45">
        <v>6.6299999999999998E-2</v>
      </c>
      <c r="K226" s="46">
        <v>89255</v>
      </c>
      <c r="L226" s="46">
        <v>134525</v>
      </c>
      <c r="M226" s="45">
        <v>0.66349999999999998</v>
      </c>
      <c r="N226" s="47">
        <v>4371.78</v>
      </c>
      <c r="O226" s="36">
        <v>3382.39</v>
      </c>
      <c r="P226" s="3">
        <v>1</v>
      </c>
    </row>
    <row r="227" spans="1:16" x14ac:dyDescent="0.2">
      <c r="A227" s="70">
        <v>226</v>
      </c>
      <c r="B227" s="50">
        <v>22</v>
      </c>
      <c r="C227" s="44" t="s">
        <v>385</v>
      </c>
      <c r="D227" s="41">
        <v>-116.97</v>
      </c>
      <c r="E227" s="35">
        <v>36077</v>
      </c>
      <c r="F227" s="49">
        <v>-22217.407999999999</v>
      </c>
      <c r="G227" s="42">
        <v>0.16020000000000001</v>
      </c>
      <c r="H227" s="35">
        <v>14</v>
      </c>
      <c r="I227" s="35">
        <v>31958</v>
      </c>
      <c r="J227" s="45">
        <v>4.0000000000000002E-4</v>
      </c>
      <c r="K227" s="46">
        <v>31944</v>
      </c>
      <c r="L227" s="46">
        <v>50515</v>
      </c>
      <c r="M227" s="45">
        <v>0.63239999999999996</v>
      </c>
      <c r="N227" s="47">
        <v>7052.67</v>
      </c>
      <c r="O227" s="36">
        <v>3382.39</v>
      </c>
      <c r="P227" s="3">
        <v>1</v>
      </c>
    </row>
    <row r="228" spans="1:16" x14ac:dyDescent="0.2">
      <c r="A228" s="70">
        <v>227</v>
      </c>
      <c r="B228" s="50">
        <v>60</v>
      </c>
      <c r="C228" s="44" t="s">
        <v>351</v>
      </c>
      <c r="D228" s="41">
        <v>-207.23</v>
      </c>
      <c r="E228" s="35">
        <v>12309</v>
      </c>
      <c r="F228" s="49">
        <v>-22990.932799999999</v>
      </c>
      <c r="G228" s="42">
        <v>0.1547</v>
      </c>
      <c r="H228" s="35">
        <v>47</v>
      </c>
      <c r="I228" s="35">
        <v>11911</v>
      </c>
      <c r="J228" s="45">
        <v>3.8999999999999998E-3</v>
      </c>
      <c r="K228" s="46">
        <v>11876</v>
      </c>
      <c r="L228" s="46">
        <v>18780</v>
      </c>
      <c r="M228" s="45">
        <v>0.63239999999999996</v>
      </c>
      <c r="N228" s="47">
        <v>6275.91</v>
      </c>
      <c r="O228" s="36">
        <v>3382.39</v>
      </c>
      <c r="P228" s="3">
        <v>1</v>
      </c>
    </row>
    <row r="229" spans="1:16" x14ac:dyDescent="0.2">
      <c r="A229" s="70">
        <v>228</v>
      </c>
      <c r="B229" s="50">
        <v>192</v>
      </c>
      <c r="C229" s="44" t="s">
        <v>225</v>
      </c>
      <c r="D229" s="41">
        <v>-89.31</v>
      </c>
      <c r="E229" s="35">
        <v>80509</v>
      </c>
      <c r="F229" s="49">
        <v>-25340.0903</v>
      </c>
      <c r="G229" s="42">
        <v>0.14360000000000001</v>
      </c>
      <c r="H229" s="35">
        <v>3382</v>
      </c>
      <c r="I229" s="35">
        <v>72711</v>
      </c>
      <c r="J229" s="45">
        <v>4.65E-2</v>
      </c>
      <c r="K229" s="46">
        <v>70243</v>
      </c>
      <c r="L229" s="46">
        <v>99515</v>
      </c>
      <c r="M229" s="45">
        <v>0.70589999999999997</v>
      </c>
      <c r="N229" s="47">
        <v>7898.67</v>
      </c>
      <c r="O229" s="36">
        <v>3382.39</v>
      </c>
      <c r="P229" s="3">
        <v>1</v>
      </c>
    </row>
    <row r="230" spans="1:16" x14ac:dyDescent="0.2">
      <c r="A230" s="70">
        <v>229</v>
      </c>
      <c r="B230" s="50">
        <v>70</v>
      </c>
      <c r="C230" s="44" t="s">
        <v>87</v>
      </c>
      <c r="D230" s="41">
        <v>-74.650000000000006</v>
      </c>
      <c r="E230" s="35">
        <v>127322</v>
      </c>
      <c r="F230" s="49">
        <v>-26636.017400000001</v>
      </c>
      <c r="G230" s="42">
        <v>0.1409</v>
      </c>
      <c r="H230" s="35">
        <v>12</v>
      </c>
      <c r="I230" s="35">
        <v>125503</v>
      </c>
      <c r="J230" s="45">
        <v>1E-4</v>
      </c>
      <c r="K230" s="46">
        <v>125491</v>
      </c>
      <c r="L230" s="46">
        <v>218538</v>
      </c>
      <c r="M230" s="45">
        <v>0.57420000000000004</v>
      </c>
      <c r="N230" s="47">
        <v>4441.9799999999996</v>
      </c>
      <c r="O230" s="36">
        <v>3382.39</v>
      </c>
      <c r="P230" s="3">
        <v>1</v>
      </c>
    </row>
    <row r="231" spans="1:16" x14ac:dyDescent="0.2">
      <c r="A231" s="70">
        <v>230</v>
      </c>
      <c r="B231" s="50">
        <v>225</v>
      </c>
      <c r="C231" s="44" t="s">
        <v>112</v>
      </c>
      <c r="D231" s="41">
        <v>-23.12</v>
      </c>
      <c r="E231" s="35">
        <v>1426187</v>
      </c>
      <c r="F231" s="49">
        <v>-27614.620999999999</v>
      </c>
      <c r="G231" s="42">
        <v>0.1381</v>
      </c>
      <c r="H231" s="35">
        <v>66706</v>
      </c>
      <c r="I231" s="35">
        <v>1364239</v>
      </c>
      <c r="J231" s="45">
        <v>4.8899999999999999E-2</v>
      </c>
      <c r="K231" s="46">
        <v>1321342</v>
      </c>
      <c r="L231" s="46">
        <v>1708518</v>
      </c>
      <c r="M231" s="45">
        <v>0.77339999999999998</v>
      </c>
      <c r="N231" s="47">
        <v>5298.56</v>
      </c>
      <c r="O231" s="36">
        <v>3382.39</v>
      </c>
      <c r="P231" s="3">
        <v>1</v>
      </c>
    </row>
    <row r="232" spans="1:16" ht="25.5" x14ac:dyDescent="0.2">
      <c r="A232" s="70">
        <v>231</v>
      </c>
      <c r="B232" s="50">
        <v>45</v>
      </c>
      <c r="C232" s="44" t="s">
        <v>151</v>
      </c>
      <c r="D232" s="41">
        <v>-64.930000000000007</v>
      </c>
      <c r="E232" s="35">
        <v>259638</v>
      </c>
      <c r="F232" s="49">
        <v>-33083.817600000002</v>
      </c>
      <c r="G232" s="42">
        <v>0.1298</v>
      </c>
      <c r="H232" s="35">
        <v>5705</v>
      </c>
      <c r="I232" s="35">
        <v>223242</v>
      </c>
      <c r="J232" s="45">
        <v>2.5600000000000001E-2</v>
      </c>
      <c r="K232" s="46">
        <v>219041</v>
      </c>
      <c r="L232" s="46">
        <v>302525</v>
      </c>
      <c r="M232" s="45">
        <v>0.72399999999999998</v>
      </c>
      <c r="N232" s="47">
        <v>8471.0499999999993</v>
      </c>
      <c r="O232" s="36">
        <v>3382.39</v>
      </c>
      <c r="P232" s="3">
        <v>1</v>
      </c>
    </row>
    <row r="233" spans="1:16" x14ac:dyDescent="0.2">
      <c r="A233" s="70">
        <v>232</v>
      </c>
      <c r="B233" s="50">
        <v>133</v>
      </c>
      <c r="C233" s="44" t="s">
        <v>240</v>
      </c>
      <c r="D233" s="41">
        <v>-251.33</v>
      </c>
      <c r="E233" s="35">
        <v>21573</v>
      </c>
      <c r="F233" s="49">
        <v>-36914.647599999997</v>
      </c>
      <c r="G233" s="42">
        <v>0.12709999999999999</v>
      </c>
      <c r="H233" s="35">
        <v>203</v>
      </c>
      <c r="I233" s="35">
        <v>21263</v>
      </c>
      <c r="J233" s="45">
        <v>9.4999999999999998E-3</v>
      </c>
      <c r="K233" s="46">
        <v>21124</v>
      </c>
      <c r="L233" s="46">
        <v>40778</v>
      </c>
      <c r="M233" s="45">
        <v>0.51800000000000002</v>
      </c>
      <c r="N233" s="47">
        <v>4203.21</v>
      </c>
      <c r="O233" s="36">
        <v>3382.39</v>
      </c>
      <c r="P233" s="3">
        <v>1</v>
      </c>
    </row>
    <row r="234" spans="1:16" x14ac:dyDescent="0.2">
      <c r="A234" s="70">
        <v>233</v>
      </c>
      <c r="B234" s="50">
        <v>256</v>
      </c>
      <c r="C234" s="44" t="s">
        <v>120</v>
      </c>
      <c r="D234" s="41">
        <v>-37.85</v>
      </c>
      <c r="E234" s="35">
        <v>2070835</v>
      </c>
      <c r="F234" s="49">
        <v>-54469.755799999999</v>
      </c>
      <c r="G234" s="42">
        <v>0.11600000000000001</v>
      </c>
      <c r="H234" s="35">
        <v>6088</v>
      </c>
      <c r="I234" s="35">
        <v>2042326</v>
      </c>
      <c r="J234" s="45">
        <v>3.0000000000000001E-3</v>
      </c>
      <c r="K234" s="46">
        <v>2039803</v>
      </c>
      <c r="L234" s="46">
        <v>3501073</v>
      </c>
      <c r="M234" s="45">
        <v>0.58260000000000001</v>
      </c>
      <c r="N234" s="47">
        <v>3652.34</v>
      </c>
      <c r="O234" s="36">
        <v>3382.39</v>
      </c>
      <c r="P234" s="3">
        <v>1</v>
      </c>
    </row>
    <row r="235" spans="1:16" ht="25.5" x14ac:dyDescent="0.2">
      <c r="A235" s="70">
        <v>234</v>
      </c>
      <c r="B235" s="50">
        <v>286</v>
      </c>
      <c r="C235" s="44" t="s">
        <v>291</v>
      </c>
      <c r="D235" s="41">
        <v>-70.92</v>
      </c>
      <c r="E235" s="35">
        <v>617560</v>
      </c>
      <c r="F235" s="49">
        <v>-55733.027199999997</v>
      </c>
      <c r="G235" s="42">
        <v>0.1105</v>
      </c>
      <c r="H235" s="35">
        <v>79905</v>
      </c>
      <c r="I235" s="35">
        <v>590087</v>
      </c>
      <c r="J235" s="45">
        <v>0.13539999999999999</v>
      </c>
      <c r="K235" s="46">
        <v>540412</v>
      </c>
      <c r="L235" s="46">
        <v>1480780</v>
      </c>
      <c r="M235" s="45">
        <v>0.36499999999999999</v>
      </c>
      <c r="N235" s="47">
        <v>4636.62</v>
      </c>
      <c r="O235" s="36">
        <v>3382.39</v>
      </c>
      <c r="P235" s="3">
        <v>1</v>
      </c>
    </row>
    <row r="236" spans="1:16" x14ac:dyDescent="0.2">
      <c r="A236" s="70">
        <v>235</v>
      </c>
      <c r="B236" s="50">
        <v>208</v>
      </c>
      <c r="C236" s="44" t="s">
        <v>377</v>
      </c>
      <c r="D236" s="41">
        <v>-141.75</v>
      </c>
      <c r="E236" s="35">
        <v>163009</v>
      </c>
      <c r="F236" s="49">
        <v>-57231.946600000003</v>
      </c>
      <c r="G236" s="42">
        <v>0.1077</v>
      </c>
      <c r="H236" s="35">
        <v>104059</v>
      </c>
      <c r="I236" s="35">
        <v>148147</v>
      </c>
      <c r="J236" s="45">
        <v>0.70240000000000002</v>
      </c>
      <c r="K236" s="46">
        <v>48410</v>
      </c>
      <c r="L236" s="46">
        <v>176390</v>
      </c>
      <c r="M236" s="45">
        <v>0.27439999999999998</v>
      </c>
      <c r="N236" s="47">
        <v>5699.88</v>
      </c>
      <c r="O236" s="36">
        <v>3382.39</v>
      </c>
      <c r="P236" s="3">
        <v>1</v>
      </c>
    </row>
    <row r="237" spans="1:16" x14ac:dyDescent="0.2">
      <c r="A237" s="70">
        <v>236</v>
      </c>
      <c r="B237" s="50">
        <v>210</v>
      </c>
      <c r="C237" s="44" t="s">
        <v>108</v>
      </c>
      <c r="D237" s="41">
        <v>-45.35</v>
      </c>
      <c r="E237" s="35">
        <v>1690498</v>
      </c>
      <c r="F237" s="49">
        <v>-58964.981599999999</v>
      </c>
      <c r="G237" s="42">
        <v>0.105</v>
      </c>
      <c r="H237" s="35">
        <v>208594</v>
      </c>
      <c r="I237" s="35">
        <v>1539946</v>
      </c>
      <c r="J237" s="45">
        <v>0.13550000000000001</v>
      </c>
      <c r="K237" s="46">
        <v>1408927</v>
      </c>
      <c r="L237" s="46">
        <v>2276018</v>
      </c>
      <c r="M237" s="45">
        <v>0.61899999999999999</v>
      </c>
      <c r="N237" s="47">
        <v>5841.26</v>
      </c>
      <c r="O237" s="36">
        <v>3382.39</v>
      </c>
      <c r="P237" s="3">
        <v>1</v>
      </c>
    </row>
    <row r="238" spans="1:16" x14ac:dyDescent="0.2">
      <c r="A238" s="70">
        <v>237</v>
      </c>
      <c r="B238" s="50">
        <v>163</v>
      </c>
      <c r="C238" s="44" t="s">
        <v>202</v>
      </c>
      <c r="D238" s="41">
        <v>-101.91</v>
      </c>
      <c r="E238" s="35">
        <v>359624</v>
      </c>
      <c r="F238" s="49">
        <v>-61116.450499999999</v>
      </c>
      <c r="G238" s="42">
        <v>0.1022</v>
      </c>
      <c r="H238" s="35">
        <v>2529</v>
      </c>
      <c r="I238" s="35">
        <v>334570</v>
      </c>
      <c r="J238" s="45">
        <v>7.6E-3</v>
      </c>
      <c r="K238" s="46">
        <v>332280</v>
      </c>
      <c r="L238" s="46">
        <v>654220</v>
      </c>
      <c r="M238" s="45">
        <v>0.50790000000000002</v>
      </c>
      <c r="N238" s="47">
        <v>6600.77</v>
      </c>
      <c r="O238" s="36">
        <v>3382.39</v>
      </c>
      <c r="P238" s="3">
        <v>1</v>
      </c>
    </row>
    <row r="239" spans="1:16" x14ac:dyDescent="0.2">
      <c r="A239" s="70">
        <v>238</v>
      </c>
      <c r="B239" s="50">
        <v>84</v>
      </c>
      <c r="C239" s="44" t="s">
        <v>160</v>
      </c>
      <c r="D239" s="41">
        <v>-39.880000000000003</v>
      </c>
      <c r="E239" s="35">
        <v>3160382</v>
      </c>
      <c r="F239" s="49">
        <v>-70893.7405</v>
      </c>
      <c r="G239" s="42">
        <v>9.1200000000000003E-2</v>
      </c>
      <c r="H239" s="35">
        <v>30887</v>
      </c>
      <c r="I239" s="35">
        <v>3128510</v>
      </c>
      <c r="J239" s="45">
        <v>9.9000000000000008E-3</v>
      </c>
      <c r="K239" s="46">
        <v>3109859</v>
      </c>
      <c r="L239" s="46">
        <v>6123216</v>
      </c>
      <c r="M239" s="45">
        <v>0.50790000000000002</v>
      </c>
      <c r="N239" s="47">
        <v>4091.72</v>
      </c>
      <c r="O239" s="36">
        <v>3382.39</v>
      </c>
      <c r="P239" s="3">
        <v>1</v>
      </c>
    </row>
    <row r="240" spans="1:16" x14ac:dyDescent="0.2">
      <c r="A240" s="70">
        <v>239</v>
      </c>
      <c r="B240" s="50">
        <v>130</v>
      </c>
      <c r="C240" s="44" t="s">
        <v>244</v>
      </c>
      <c r="D240" s="41">
        <v>-44.28</v>
      </c>
      <c r="E240" s="35">
        <v>3057834</v>
      </c>
      <c r="F240" s="49">
        <v>-77428.191399999996</v>
      </c>
      <c r="G240" s="42">
        <v>8.5599999999999996E-2</v>
      </c>
      <c r="H240" s="35">
        <v>181312</v>
      </c>
      <c r="I240" s="35">
        <v>3026933</v>
      </c>
      <c r="J240" s="45">
        <v>5.9900000000000002E-2</v>
      </c>
      <c r="K240" s="46">
        <v>2977041</v>
      </c>
      <c r="L240" s="46">
        <v>5649366</v>
      </c>
      <c r="M240" s="45">
        <v>0.52700000000000002</v>
      </c>
      <c r="N240" s="47">
        <v>5037.03</v>
      </c>
      <c r="O240" s="36">
        <v>3382.39</v>
      </c>
      <c r="P240" s="3">
        <v>1</v>
      </c>
    </row>
    <row r="241" spans="1:16" x14ac:dyDescent="0.2">
      <c r="A241" s="70">
        <v>240</v>
      </c>
      <c r="B241" s="50">
        <v>158</v>
      </c>
      <c r="C241" s="44" t="s">
        <v>200</v>
      </c>
      <c r="D241" s="41">
        <v>-56.45</v>
      </c>
      <c r="E241" s="35">
        <v>2063789</v>
      </c>
      <c r="F241" s="49">
        <v>-81094.537200000006</v>
      </c>
      <c r="G241" s="42">
        <v>8.2900000000000001E-2</v>
      </c>
      <c r="H241" s="35">
        <v>16792</v>
      </c>
      <c r="I241" s="35">
        <v>1907109</v>
      </c>
      <c r="J241" s="45">
        <v>8.8000000000000005E-3</v>
      </c>
      <c r="K241" s="46">
        <v>1895765</v>
      </c>
      <c r="L241" s="46">
        <v>2901735</v>
      </c>
      <c r="M241" s="45">
        <v>0.65329999999999999</v>
      </c>
      <c r="N241" s="47">
        <v>6053.52</v>
      </c>
      <c r="O241" s="36">
        <v>3382.39</v>
      </c>
      <c r="P241" s="3">
        <v>1</v>
      </c>
    </row>
    <row r="242" spans="1:16" x14ac:dyDescent="0.2">
      <c r="A242" s="70">
        <v>241</v>
      </c>
      <c r="B242" s="50">
        <v>147</v>
      </c>
      <c r="C242" s="44" t="s">
        <v>258</v>
      </c>
      <c r="D242" s="41">
        <v>-136.72</v>
      </c>
      <c r="E242" s="35">
        <v>460053</v>
      </c>
      <c r="F242" s="49">
        <v>-92733.339699999997</v>
      </c>
      <c r="G242" s="42">
        <v>7.46E-2</v>
      </c>
      <c r="H242" s="35">
        <v>55635</v>
      </c>
      <c r="I242" s="35">
        <v>432632</v>
      </c>
      <c r="J242" s="45">
        <v>0.12859999999999999</v>
      </c>
      <c r="K242" s="46">
        <v>387551</v>
      </c>
      <c r="L242" s="46">
        <v>964215</v>
      </c>
      <c r="M242" s="45">
        <v>0.40189999999999998</v>
      </c>
      <c r="N242" s="47">
        <v>5117.37</v>
      </c>
      <c r="O242" s="36">
        <v>3382.39</v>
      </c>
      <c r="P242" s="3">
        <v>1</v>
      </c>
    </row>
    <row r="243" spans="1:16" x14ac:dyDescent="0.2">
      <c r="A243" s="70">
        <v>242</v>
      </c>
      <c r="B243" s="50">
        <v>214</v>
      </c>
      <c r="C243" s="44" t="s">
        <v>110</v>
      </c>
      <c r="D243" s="41">
        <v>-76.849999999999994</v>
      </c>
      <c r="E243" s="35">
        <v>1568240</v>
      </c>
      <c r="F243" s="49">
        <v>-96241.455600000001</v>
      </c>
      <c r="G243" s="42">
        <v>7.1800000000000003E-2</v>
      </c>
      <c r="H243" s="35">
        <v>140183</v>
      </c>
      <c r="I243" s="35">
        <v>1433559</v>
      </c>
      <c r="J243" s="45">
        <v>9.7799999999999998E-2</v>
      </c>
      <c r="K243" s="46">
        <v>1343942</v>
      </c>
      <c r="L243" s="46">
        <v>1948846</v>
      </c>
      <c r="M243" s="45">
        <v>0.68959999999999999</v>
      </c>
      <c r="N243" s="47">
        <v>5702</v>
      </c>
      <c r="O243" s="36">
        <v>3382.39</v>
      </c>
      <c r="P243" s="3">
        <v>1</v>
      </c>
    </row>
    <row r="244" spans="1:16" x14ac:dyDescent="0.2">
      <c r="A244" s="70">
        <v>243</v>
      </c>
      <c r="B244" s="50">
        <v>249</v>
      </c>
      <c r="C244" s="44" t="s">
        <v>132</v>
      </c>
      <c r="D244" s="41">
        <v>-106.89</v>
      </c>
      <c r="E244" s="35">
        <v>810894</v>
      </c>
      <c r="F244" s="49">
        <v>-96249.691099999996</v>
      </c>
      <c r="G244" s="42">
        <v>6.9099999999999995E-2</v>
      </c>
      <c r="H244" s="35">
        <v>8755</v>
      </c>
      <c r="I244" s="35">
        <v>780632</v>
      </c>
      <c r="J244" s="45">
        <v>1.12E-2</v>
      </c>
      <c r="K244" s="46">
        <v>775181</v>
      </c>
      <c r="L244" s="46">
        <v>1204282</v>
      </c>
      <c r="M244" s="45">
        <v>0.64370000000000005</v>
      </c>
      <c r="N244" s="47">
        <v>5272.2</v>
      </c>
      <c r="O244" s="36">
        <v>3382.39</v>
      </c>
      <c r="P244" s="3">
        <v>1</v>
      </c>
    </row>
    <row r="245" spans="1:16" x14ac:dyDescent="0.2">
      <c r="A245" s="70">
        <v>244</v>
      </c>
      <c r="B245" s="50">
        <v>173</v>
      </c>
      <c r="C245" s="44" t="s">
        <v>216</v>
      </c>
      <c r="D245" s="41">
        <v>-58.77</v>
      </c>
      <c r="E245" s="35">
        <v>3458055</v>
      </c>
      <c r="F245" s="49">
        <v>-109296.0738</v>
      </c>
      <c r="G245" s="42">
        <v>5.8000000000000003E-2</v>
      </c>
      <c r="H245" s="35">
        <v>113042</v>
      </c>
      <c r="I245" s="35">
        <v>3408705</v>
      </c>
      <c r="J245" s="45">
        <v>3.32E-2</v>
      </c>
      <c r="K245" s="46">
        <v>3371857</v>
      </c>
      <c r="L245" s="46">
        <v>4794910</v>
      </c>
      <c r="M245" s="45">
        <v>0.70320000000000005</v>
      </c>
      <c r="N245" s="47">
        <v>4300.91</v>
      </c>
      <c r="O245" s="36">
        <v>3382.39</v>
      </c>
      <c r="P245" s="3">
        <v>1</v>
      </c>
    </row>
    <row r="246" spans="1:16" x14ac:dyDescent="0.2">
      <c r="A246" s="70">
        <v>245</v>
      </c>
      <c r="B246" s="50">
        <v>252</v>
      </c>
      <c r="C246" s="44" t="s">
        <v>139</v>
      </c>
      <c r="D246" s="41">
        <v>-100.59</v>
      </c>
      <c r="E246" s="35">
        <v>1270438</v>
      </c>
      <c r="F246" s="49">
        <v>-113383.0607</v>
      </c>
      <c r="G246" s="42">
        <v>5.5199999999999999E-2</v>
      </c>
      <c r="H246" s="35">
        <v>55217</v>
      </c>
      <c r="I246" s="35">
        <v>1262767</v>
      </c>
      <c r="J246" s="45">
        <v>4.3700000000000003E-2</v>
      </c>
      <c r="K246" s="46">
        <v>1247362</v>
      </c>
      <c r="L246" s="46">
        <v>2351003</v>
      </c>
      <c r="M246" s="45">
        <v>0.53059999999999996</v>
      </c>
      <c r="N246" s="47">
        <v>3785.75</v>
      </c>
      <c r="O246" s="36">
        <v>3382.39</v>
      </c>
      <c r="P246" s="3">
        <v>1</v>
      </c>
    </row>
    <row r="247" spans="1:16" x14ac:dyDescent="0.2">
      <c r="A247" s="70">
        <v>246</v>
      </c>
      <c r="B247" s="50">
        <v>275</v>
      </c>
      <c r="C247" s="44" t="s">
        <v>270</v>
      </c>
      <c r="D247" s="41">
        <v>-155.25</v>
      </c>
      <c r="E247" s="35">
        <v>779351</v>
      </c>
      <c r="F247" s="49">
        <v>-137054.4553</v>
      </c>
      <c r="G247" s="42">
        <v>4.4200000000000003E-2</v>
      </c>
      <c r="H247" s="35">
        <v>88262</v>
      </c>
      <c r="I247" s="35">
        <v>760287</v>
      </c>
      <c r="J247" s="45">
        <v>0.11609999999999999</v>
      </c>
      <c r="K247" s="46">
        <v>710868</v>
      </c>
      <c r="L247" s="46">
        <v>1093673</v>
      </c>
      <c r="M247" s="45">
        <v>0.65</v>
      </c>
      <c r="N247" s="47">
        <v>4816.0200000000004</v>
      </c>
      <c r="O247" s="36">
        <v>3382.39</v>
      </c>
      <c r="P247" s="3">
        <v>1</v>
      </c>
    </row>
    <row r="248" spans="1:16" x14ac:dyDescent="0.2">
      <c r="A248" s="70">
        <v>247</v>
      </c>
      <c r="B248" s="50">
        <v>285</v>
      </c>
      <c r="C248" s="44" t="s">
        <v>391</v>
      </c>
      <c r="D248" s="41">
        <v>-270.97000000000003</v>
      </c>
      <c r="E248" s="35">
        <v>300339</v>
      </c>
      <c r="F248" s="49">
        <v>-148499.47949999999</v>
      </c>
      <c r="G248" s="42">
        <v>4.1399999999999999E-2</v>
      </c>
      <c r="H248" s="35">
        <v>7086</v>
      </c>
      <c r="I248" s="35">
        <v>289572</v>
      </c>
      <c r="J248" s="45">
        <v>2.4500000000000001E-2</v>
      </c>
      <c r="K248" s="46">
        <v>284140</v>
      </c>
      <c r="L248" s="46">
        <v>529560</v>
      </c>
      <c r="M248" s="45">
        <v>0.53659999999999997</v>
      </c>
      <c r="N248" s="47">
        <v>4748.21</v>
      </c>
      <c r="O248" s="36">
        <v>3382.39</v>
      </c>
      <c r="P248" s="3">
        <v>1</v>
      </c>
    </row>
    <row r="249" spans="1:16" x14ac:dyDescent="0.2">
      <c r="A249" s="70">
        <v>248</v>
      </c>
      <c r="B249" s="50">
        <v>30</v>
      </c>
      <c r="C249" s="44" t="s">
        <v>63</v>
      </c>
      <c r="D249" s="41">
        <v>-224.63</v>
      </c>
      <c r="E249" s="35">
        <v>558303</v>
      </c>
      <c r="F249" s="49">
        <v>-167846.42199999999</v>
      </c>
      <c r="G249" s="42">
        <v>3.5900000000000001E-2</v>
      </c>
      <c r="H249" s="35">
        <v>55112</v>
      </c>
      <c r="I249" s="35">
        <v>552624</v>
      </c>
      <c r="J249" s="45">
        <v>9.9699999999999997E-2</v>
      </c>
      <c r="K249" s="46">
        <v>531703</v>
      </c>
      <c r="L249" s="46">
        <v>975600</v>
      </c>
      <c r="M249" s="45">
        <v>0.54500000000000004</v>
      </c>
      <c r="N249" s="47">
        <v>5315.74</v>
      </c>
      <c r="O249" s="36">
        <v>3382.39</v>
      </c>
      <c r="P249" s="3">
        <v>1</v>
      </c>
    </row>
    <row r="250" spans="1:16" x14ac:dyDescent="0.2">
      <c r="A250" s="70">
        <v>249</v>
      </c>
      <c r="B250" s="50">
        <v>89</v>
      </c>
      <c r="C250" s="44" t="s">
        <v>165</v>
      </c>
      <c r="D250" s="41">
        <v>-581.04</v>
      </c>
      <c r="E250" s="35">
        <v>86276</v>
      </c>
      <c r="F250" s="49">
        <v>-170668.4253</v>
      </c>
      <c r="G250" s="42">
        <v>3.3099999999999997E-2</v>
      </c>
      <c r="H250" s="35">
        <v>1693</v>
      </c>
      <c r="I250" s="35">
        <v>79044</v>
      </c>
      <c r="J250" s="45">
        <v>2.1399999999999999E-2</v>
      </c>
      <c r="K250" s="46">
        <v>78338</v>
      </c>
      <c r="L250" s="46">
        <v>97584</v>
      </c>
      <c r="M250" s="45">
        <v>0.80279999999999996</v>
      </c>
      <c r="N250" s="47">
        <v>5782.84</v>
      </c>
      <c r="O250" s="36">
        <v>3382.39</v>
      </c>
      <c r="P250" s="3">
        <v>1</v>
      </c>
    </row>
    <row r="251" spans="1:16" x14ac:dyDescent="0.2">
      <c r="A251" s="70">
        <v>250</v>
      </c>
      <c r="B251" s="50">
        <v>276</v>
      </c>
      <c r="C251" s="44" t="s">
        <v>277</v>
      </c>
      <c r="D251" s="41">
        <v>-172.53</v>
      </c>
      <c r="E251" s="35">
        <v>1170764</v>
      </c>
      <c r="F251" s="49">
        <v>-186679.23569999999</v>
      </c>
      <c r="G251" s="42">
        <v>3.04E-2</v>
      </c>
      <c r="H251" s="35">
        <v>2860</v>
      </c>
      <c r="I251" s="35">
        <v>1134055</v>
      </c>
      <c r="J251" s="45">
        <v>2.5000000000000001E-3</v>
      </c>
      <c r="K251" s="46">
        <v>1133031</v>
      </c>
      <c r="L251" s="46">
        <v>1592319</v>
      </c>
      <c r="M251" s="45">
        <v>0.71160000000000001</v>
      </c>
      <c r="N251" s="47">
        <v>5159.95</v>
      </c>
      <c r="O251" s="36">
        <v>3382.39</v>
      </c>
      <c r="P251" s="3">
        <v>1</v>
      </c>
    </row>
    <row r="252" spans="1:16" x14ac:dyDescent="0.2">
      <c r="A252" s="70">
        <v>251</v>
      </c>
      <c r="B252" s="50">
        <v>261</v>
      </c>
      <c r="C252" s="44" t="s">
        <v>117</v>
      </c>
      <c r="D252" s="41">
        <v>-112.34</v>
      </c>
      <c r="E252" s="35">
        <v>2785153</v>
      </c>
      <c r="F252" s="49">
        <v>-187478.08129999999</v>
      </c>
      <c r="G252" s="42">
        <v>2.76E-2</v>
      </c>
      <c r="H252" s="35">
        <v>26543</v>
      </c>
      <c r="I252" s="35">
        <v>2676868</v>
      </c>
      <c r="J252" s="45">
        <v>9.9000000000000008E-3</v>
      </c>
      <c r="K252" s="46">
        <v>2659515</v>
      </c>
      <c r="L252" s="46">
        <v>4126553</v>
      </c>
      <c r="M252" s="45">
        <v>0.64449999999999996</v>
      </c>
      <c r="N252" s="47">
        <v>4804.4799999999996</v>
      </c>
      <c r="O252" s="36">
        <v>3382.39</v>
      </c>
      <c r="P252" s="3">
        <v>1</v>
      </c>
    </row>
    <row r="253" spans="1:16" x14ac:dyDescent="0.2">
      <c r="A253" s="70">
        <v>252</v>
      </c>
      <c r="B253" s="50">
        <v>224</v>
      </c>
      <c r="C253" s="44" t="s">
        <v>95</v>
      </c>
      <c r="D253" s="41">
        <v>-279.3</v>
      </c>
      <c r="E253" s="35">
        <v>471233</v>
      </c>
      <c r="F253" s="49">
        <v>-191728.01089999999</v>
      </c>
      <c r="G253" s="42">
        <v>2.4899999999999999E-2</v>
      </c>
      <c r="H253" s="35">
        <v>119163</v>
      </c>
      <c r="I253" s="35">
        <v>436021</v>
      </c>
      <c r="J253" s="45">
        <v>0.27329999999999999</v>
      </c>
      <c r="K253" s="46">
        <v>327740</v>
      </c>
      <c r="L253" s="46">
        <v>498890</v>
      </c>
      <c r="M253" s="45">
        <v>0.65690000000000004</v>
      </c>
      <c r="N253" s="47">
        <v>6948.85</v>
      </c>
      <c r="O253" s="36">
        <v>3382.39</v>
      </c>
      <c r="P253" s="3">
        <v>1</v>
      </c>
    </row>
    <row r="254" spans="1:16" x14ac:dyDescent="0.2">
      <c r="A254" s="70">
        <v>253</v>
      </c>
      <c r="B254" s="50">
        <v>110</v>
      </c>
      <c r="C254" s="44" t="s">
        <v>205</v>
      </c>
      <c r="D254" s="41">
        <v>-198.18</v>
      </c>
      <c r="E254" s="35">
        <v>1069021</v>
      </c>
      <c r="F254" s="49">
        <v>-204900.7647</v>
      </c>
      <c r="G254" s="42">
        <v>2.2100000000000002E-2</v>
      </c>
      <c r="H254" s="35">
        <v>18112</v>
      </c>
      <c r="I254" s="35">
        <v>931726</v>
      </c>
      <c r="J254" s="45">
        <v>1.9400000000000001E-2</v>
      </c>
      <c r="K254" s="46">
        <v>918416</v>
      </c>
      <c r="L254" s="46">
        <v>1335076</v>
      </c>
      <c r="M254" s="45">
        <v>0.68789999999999996</v>
      </c>
      <c r="N254" s="47">
        <v>7421.58</v>
      </c>
      <c r="O254" s="36">
        <v>3382.39</v>
      </c>
      <c r="P254" s="3">
        <v>1</v>
      </c>
    </row>
    <row r="255" spans="1:16" x14ac:dyDescent="0.2">
      <c r="A255" s="70">
        <v>254</v>
      </c>
      <c r="B255" s="50">
        <v>161</v>
      </c>
      <c r="C255" s="44" t="s">
        <v>201</v>
      </c>
      <c r="D255" s="41">
        <v>-272.58</v>
      </c>
      <c r="E255" s="35">
        <v>633587</v>
      </c>
      <c r="F255" s="49">
        <v>-216970.08069999999</v>
      </c>
      <c r="G255" s="42">
        <v>1.9300000000000001E-2</v>
      </c>
      <c r="H255" s="35">
        <v>11368</v>
      </c>
      <c r="I255" s="35">
        <v>584280</v>
      </c>
      <c r="J255" s="45">
        <v>1.95E-2</v>
      </c>
      <c r="K255" s="46">
        <v>576079</v>
      </c>
      <c r="L255" s="46">
        <v>1025045</v>
      </c>
      <c r="M255" s="45">
        <v>0.56200000000000006</v>
      </c>
      <c r="N255" s="47">
        <v>5478.7</v>
      </c>
      <c r="O255" s="36">
        <v>3382.39</v>
      </c>
      <c r="P255" s="3">
        <v>1</v>
      </c>
    </row>
    <row r="256" spans="1:16" x14ac:dyDescent="0.2">
      <c r="A256" s="70">
        <v>255</v>
      </c>
      <c r="B256" s="50">
        <v>284</v>
      </c>
      <c r="C256" s="44" t="s">
        <v>290</v>
      </c>
      <c r="D256" s="41">
        <v>-179.21</v>
      </c>
      <c r="E256" s="35">
        <v>2263776</v>
      </c>
      <c r="F256" s="49">
        <v>-269637.82160000002</v>
      </c>
      <c r="G256" s="42">
        <v>1.66E-2</v>
      </c>
      <c r="H256" s="35">
        <v>49197</v>
      </c>
      <c r="I256" s="35">
        <v>2178288</v>
      </c>
      <c r="J256" s="45">
        <v>2.2599999999999999E-2</v>
      </c>
      <c r="K256" s="46">
        <v>2167837</v>
      </c>
      <c r="L256" s="46">
        <v>3094770</v>
      </c>
      <c r="M256" s="45">
        <v>0.70050000000000001</v>
      </c>
      <c r="N256" s="47">
        <v>5400.47</v>
      </c>
      <c r="O256" s="36">
        <v>3382.39</v>
      </c>
      <c r="P256" s="3">
        <v>1</v>
      </c>
    </row>
    <row r="257" spans="1:16" x14ac:dyDescent="0.2">
      <c r="A257" s="70">
        <v>256</v>
      </c>
      <c r="B257" s="50">
        <v>216</v>
      </c>
      <c r="C257" s="44" t="s">
        <v>105</v>
      </c>
      <c r="D257" s="41">
        <v>-218.99</v>
      </c>
      <c r="E257" s="35">
        <v>1588858</v>
      </c>
      <c r="F257" s="49">
        <v>-276038.30430000002</v>
      </c>
      <c r="G257" s="42">
        <v>1.38E-2</v>
      </c>
      <c r="H257" s="35">
        <v>69080</v>
      </c>
      <c r="I257" s="35">
        <v>1530384</v>
      </c>
      <c r="J257" s="45">
        <v>4.5100000000000001E-2</v>
      </c>
      <c r="K257" s="46">
        <v>1484216</v>
      </c>
      <c r="L257" s="46">
        <v>2816041</v>
      </c>
      <c r="M257" s="45">
        <v>0.52710000000000001</v>
      </c>
      <c r="N257" s="47">
        <v>4092.78</v>
      </c>
      <c r="O257" s="36">
        <v>3382.39</v>
      </c>
      <c r="P257" s="3">
        <v>1</v>
      </c>
    </row>
    <row r="258" spans="1:16" x14ac:dyDescent="0.2">
      <c r="A258" s="70">
        <v>257</v>
      </c>
      <c r="B258" s="50">
        <v>223</v>
      </c>
      <c r="C258" s="44" t="s">
        <v>94</v>
      </c>
      <c r="D258" s="41">
        <v>-165.37</v>
      </c>
      <c r="E258" s="35">
        <v>3024284</v>
      </c>
      <c r="F258" s="49">
        <v>-287582.39240000001</v>
      </c>
      <c r="G258" s="42">
        <v>1.0999999999999999E-2</v>
      </c>
      <c r="H258" s="35">
        <v>17498</v>
      </c>
      <c r="I258" s="35">
        <v>2880398</v>
      </c>
      <c r="J258" s="45">
        <v>6.1000000000000004E-3</v>
      </c>
      <c r="K258" s="46">
        <v>2870601</v>
      </c>
      <c r="L258" s="46">
        <v>3857914</v>
      </c>
      <c r="M258" s="45">
        <v>0.74409999999999998</v>
      </c>
      <c r="N258" s="47">
        <v>4989.26</v>
      </c>
      <c r="O258" s="36">
        <v>3382.39</v>
      </c>
      <c r="P258" s="3">
        <v>1</v>
      </c>
    </row>
    <row r="259" spans="1:16" x14ac:dyDescent="0.2">
      <c r="A259" s="70">
        <v>258</v>
      </c>
      <c r="B259" s="50">
        <v>55</v>
      </c>
      <c r="C259" s="44" t="s">
        <v>79</v>
      </c>
      <c r="D259" s="41">
        <v>-135.69</v>
      </c>
      <c r="E259" s="35">
        <v>4927081</v>
      </c>
      <c r="F259" s="49">
        <v>-301182.74040000001</v>
      </c>
      <c r="G259" s="42">
        <v>8.3000000000000001E-3</v>
      </c>
      <c r="H259" s="35">
        <v>56633</v>
      </c>
      <c r="I259" s="35">
        <v>4891716</v>
      </c>
      <c r="J259" s="45">
        <v>1.1599999999999999E-2</v>
      </c>
      <c r="K259" s="46">
        <v>4878719</v>
      </c>
      <c r="L259" s="46">
        <v>6139874</v>
      </c>
      <c r="M259" s="45">
        <v>0.79459999999999997</v>
      </c>
      <c r="N259" s="47">
        <v>3415.59</v>
      </c>
      <c r="O259" s="36">
        <v>3382.39</v>
      </c>
      <c r="P259" s="3">
        <v>1</v>
      </c>
    </row>
    <row r="260" spans="1:16" x14ac:dyDescent="0.2">
      <c r="A260" s="70">
        <v>259</v>
      </c>
      <c r="B260" s="50">
        <v>72</v>
      </c>
      <c r="C260" s="44" t="s">
        <v>89</v>
      </c>
      <c r="D260" s="41">
        <v>-175.15</v>
      </c>
      <c r="E260" s="35">
        <v>11413387</v>
      </c>
      <c r="F260" s="49">
        <v>-591711.72230000002</v>
      </c>
      <c r="G260" s="42">
        <v>5.4999999999999997E-3</v>
      </c>
      <c r="H260" s="35">
        <v>2263</v>
      </c>
      <c r="I260" s="35">
        <v>10899837</v>
      </c>
      <c r="J260" s="45">
        <v>2.0000000000000001E-4</v>
      </c>
      <c r="K260" s="46">
        <v>10899045</v>
      </c>
      <c r="L260" s="46">
        <v>13124066</v>
      </c>
      <c r="M260" s="45">
        <v>0.83050000000000002</v>
      </c>
      <c r="N260" s="47">
        <v>4454.4399999999996</v>
      </c>
      <c r="O260" s="36">
        <v>3382.39</v>
      </c>
      <c r="P260" s="3">
        <v>1</v>
      </c>
    </row>
    <row r="261" spans="1:16" x14ac:dyDescent="0.2">
      <c r="A261" s="70">
        <v>260</v>
      </c>
      <c r="B261" s="50">
        <v>302</v>
      </c>
      <c r="C261" s="44" t="s">
        <v>392</v>
      </c>
      <c r="D261" s="41">
        <v>-2517.83</v>
      </c>
      <c r="E261" s="35">
        <v>663210</v>
      </c>
      <c r="F261" s="49">
        <v>-2050464.9709000001</v>
      </c>
      <c r="G261" s="42">
        <v>2.8E-3</v>
      </c>
      <c r="H261" s="35">
        <v>492943</v>
      </c>
      <c r="I261" s="35">
        <v>597408</v>
      </c>
      <c r="J261" s="45">
        <v>0.82509999999999994</v>
      </c>
      <c r="K261" s="46">
        <v>322448</v>
      </c>
      <c r="L261" s="46">
        <v>774734</v>
      </c>
      <c r="M261" s="45">
        <v>0.41620000000000001</v>
      </c>
      <c r="N261" s="47">
        <v>5762.29</v>
      </c>
      <c r="O261" s="36">
        <v>3382.39</v>
      </c>
      <c r="P261" s="3">
        <v>1</v>
      </c>
    </row>
    <row r="262" spans="1:16" x14ac:dyDescent="0.2">
      <c r="A262" s="175"/>
      <c r="B262" s="176"/>
      <c r="C262" s="174"/>
      <c r="D262" s="177"/>
      <c r="E262" s="132"/>
      <c r="F262" s="151"/>
      <c r="G262" s="178"/>
      <c r="H262" s="132"/>
      <c r="I262" s="132"/>
      <c r="J262" s="147"/>
      <c r="K262" s="132"/>
      <c r="L262" s="132"/>
      <c r="M262" s="147"/>
      <c r="N262" s="153">
        <v>5978.21</v>
      </c>
      <c r="O262" s="36">
        <v>3382.39</v>
      </c>
      <c r="P262" s="3">
        <v>1</v>
      </c>
    </row>
    <row r="263" spans="1:16" x14ac:dyDescent="0.2">
      <c r="E263" s="35"/>
      <c r="H263" s="35"/>
      <c r="I263" s="35"/>
      <c r="K263" s="35"/>
      <c r="L263" s="35"/>
      <c r="N263" s="49">
        <v>3529.93</v>
      </c>
      <c r="O263" s="36">
        <v>3382.39</v>
      </c>
      <c r="P263" s="3">
        <v>1</v>
      </c>
    </row>
    <row r="264" spans="1:16" x14ac:dyDescent="0.2">
      <c r="E264" s="35"/>
      <c r="H264" s="35"/>
      <c r="I264" s="35"/>
      <c r="K264" s="35"/>
      <c r="L264" s="35"/>
      <c r="O264" s="36"/>
    </row>
    <row r="265" spans="1:16" x14ac:dyDescent="0.2">
      <c r="E265" s="35"/>
      <c r="H265" s="35"/>
      <c r="I265" s="35"/>
      <c r="K265" s="35"/>
      <c r="L265" s="35"/>
      <c r="O265" s="36"/>
    </row>
    <row r="266" spans="1:16" x14ac:dyDescent="0.2">
      <c r="E266" s="35"/>
      <c r="H266" s="35"/>
      <c r="I266" s="35"/>
      <c r="K266" s="35"/>
      <c r="L266" s="35"/>
      <c r="O266" s="36"/>
    </row>
    <row r="267" spans="1:16" x14ac:dyDescent="0.2">
      <c r="E267" s="35"/>
      <c r="H267" s="35"/>
      <c r="I267" s="35"/>
      <c r="K267" s="35"/>
      <c r="L267" s="35"/>
      <c r="O267" s="36"/>
    </row>
    <row r="268" spans="1:16" x14ac:dyDescent="0.2">
      <c r="E268" s="35"/>
      <c r="H268" s="35"/>
      <c r="I268" s="35"/>
      <c r="K268" s="35"/>
      <c r="L268" s="35"/>
      <c r="O268" s="36"/>
    </row>
    <row r="269" spans="1:16" x14ac:dyDescent="0.2">
      <c r="E269" s="35"/>
      <c r="H269" s="35"/>
      <c r="I269" s="35"/>
      <c r="K269" s="35"/>
      <c r="L269" s="35"/>
      <c r="O269" s="36"/>
    </row>
    <row r="270" spans="1:16" x14ac:dyDescent="0.2">
      <c r="E270" s="35"/>
      <c r="I270" s="35"/>
      <c r="K270" s="35"/>
      <c r="L270" s="35"/>
      <c r="O270" s="36"/>
    </row>
    <row r="271" spans="1:16" x14ac:dyDescent="0.2">
      <c r="E271" s="35"/>
      <c r="H271" s="35"/>
      <c r="I271" s="35"/>
      <c r="K271" s="35"/>
      <c r="L271" s="35"/>
      <c r="O271" s="36"/>
    </row>
    <row r="272" spans="1:16" x14ac:dyDescent="0.2">
      <c r="E272" s="35"/>
      <c r="I272" s="35"/>
      <c r="K272" s="35"/>
      <c r="L272" s="35"/>
      <c r="O272" s="36"/>
    </row>
    <row r="273" spans="5:15" x14ac:dyDescent="0.2">
      <c r="E273" s="35"/>
      <c r="H273" s="35"/>
      <c r="I273" s="35"/>
      <c r="K273" s="35"/>
      <c r="L273" s="35"/>
      <c r="O273" s="36"/>
    </row>
    <row r="274" spans="5:15" x14ac:dyDescent="0.2">
      <c r="E274" s="35"/>
      <c r="H274" s="35"/>
      <c r="I274" s="35"/>
      <c r="K274" s="35"/>
      <c r="L274" s="35"/>
      <c r="O274" s="36"/>
    </row>
    <row r="275" spans="5:15" x14ac:dyDescent="0.2">
      <c r="E275" s="35"/>
      <c r="H275" s="35"/>
      <c r="I275" s="35"/>
      <c r="K275" s="35"/>
      <c r="L275" s="35"/>
      <c r="O275" s="36"/>
    </row>
    <row r="276" spans="5:15" x14ac:dyDescent="0.2">
      <c r="O276" s="36"/>
    </row>
    <row r="277" spans="5:15" x14ac:dyDescent="0.2">
      <c r="O277" s="36"/>
    </row>
    <row r="278" spans="5:15" x14ac:dyDescent="0.2">
      <c r="O278" s="36"/>
    </row>
    <row r="279" spans="5:15" x14ac:dyDescent="0.2">
      <c r="O279" s="36"/>
    </row>
  </sheetData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&amp;L&amp;F&amp;C&amp;A&amp;R&amp;D</oddHeader>
    <oddFooter>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SCHWARZ_ROT_LISTE</vt:lpstr>
      <vt:lpstr>Auswahlkrankheiten</vt:lpstr>
      <vt:lpstr>KH_Neu_Alt</vt:lpstr>
      <vt:lpstr>Schwellenwert</vt:lpstr>
      <vt:lpstr>Perzentile</vt:lpstr>
      <vt:lpstr>Perzentile!Drucktitel</vt:lpstr>
      <vt:lpstr>SCHWARZ_ROT_LISTE!Drucktitel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2013-12-05T11:58:01Z</dcterms:created>
  <dcterms:modified xsi:type="dcterms:W3CDTF">2013-12-05T12:03:43Z</dcterms:modified>
</cp:coreProperties>
</file>